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ā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<sst xmlns="http://schemas.openxmlformats.org/spreadsheetml/2006/main" count="504" uniqueCount="273">
  <si>
    <t>PL.</t>
  </si>
  <si>
    <t xml:space="preserve"> -52kg</t>
  </si>
  <si>
    <t>1.</t>
  </si>
  <si>
    <t>2.</t>
  </si>
  <si>
    <t xml:space="preserve"> -63kg</t>
  </si>
  <si>
    <t>3.</t>
  </si>
  <si>
    <t xml:space="preserve"> 84+kg</t>
  </si>
  <si>
    <t>4.</t>
  </si>
  <si>
    <t>Rnk</t>
  </si>
  <si>
    <t xml:space="preserve">   Name</t>
  </si>
  <si>
    <t>Cirule Larisa</t>
  </si>
  <si>
    <t>Krumina Danina Dace</t>
  </si>
  <si>
    <t>Bumbisa Vineta</t>
  </si>
  <si>
    <t>Saule Jelena</t>
  </si>
  <si>
    <t>Osmane Sintija</t>
  </si>
  <si>
    <t>Magazina Marika</t>
  </si>
  <si>
    <t>Griga Ilona</t>
  </si>
  <si>
    <t>Cielava Elina</t>
  </si>
  <si>
    <t>Palma Aija</t>
  </si>
  <si>
    <t>Speka Pasaule Aluksne</t>
  </si>
  <si>
    <t>Gulbenes KSP</t>
  </si>
  <si>
    <t>-individuali-</t>
  </si>
  <si>
    <t>Smagatletikas un cinas klubs Madona</t>
  </si>
  <si>
    <t>Jekabpils sporta centrs</t>
  </si>
  <si>
    <t xml:space="preserve">  Lifter</t>
  </si>
  <si>
    <t>B.Date</t>
  </si>
  <si>
    <t>01.01.82</t>
  </si>
  <si>
    <t>01.01.98</t>
  </si>
  <si>
    <t>01.01.78</t>
  </si>
  <si>
    <t>01.01.92</t>
  </si>
  <si>
    <t>01.01.85</t>
  </si>
  <si>
    <t>01.01.86</t>
  </si>
  <si>
    <t xml:space="preserve"> Nation</t>
  </si>
  <si>
    <t>Team</t>
  </si>
  <si>
    <t>Gulbene</t>
  </si>
  <si>
    <t>SP Aluksne</t>
  </si>
  <si>
    <t>ind</t>
  </si>
  <si>
    <t>Jekabpils</t>
  </si>
  <si>
    <t>Madona</t>
  </si>
  <si>
    <t>Weight</t>
  </si>
  <si>
    <t>B.Weight</t>
  </si>
  <si>
    <t>WF</t>
  </si>
  <si>
    <t>1,3594</t>
  </si>
  <si>
    <t>1,2984</t>
  </si>
  <si>
    <t>1,1525</t>
  </si>
  <si>
    <t>1,1266</t>
  </si>
  <si>
    <t>0,8434</t>
  </si>
  <si>
    <t>0,8760</t>
  </si>
  <si>
    <t>1,0090</t>
  </si>
  <si>
    <t>0,9333</t>
  </si>
  <si>
    <t>Lot</t>
  </si>
  <si>
    <t>2</t>
  </si>
  <si>
    <t>1</t>
  </si>
  <si>
    <t>4</t>
  </si>
  <si>
    <t>5</t>
  </si>
  <si>
    <t>3</t>
  </si>
  <si>
    <t>8</t>
  </si>
  <si>
    <t>6</t>
  </si>
  <si>
    <t>9</t>
  </si>
  <si>
    <t>7</t>
  </si>
  <si>
    <t>1 Att.</t>
  </si>
  <si>
    <t>35,0</t>
  </si>
  <si>
    <t>50,0</t>
  </si>
  <si>
    <t>47,5</t>
  </si>
  <si>
    <t>25,0</t>
  </si>
  <si>
    <t>70,0</t>
  </si>
  <si>
    <t>37,5</t>
  </si>
  <si>
    <t>45,0</t>
  </si>
  <si>
    <t>2 Att.</t>
  </si>
  <si>
    <t>40,0</t>
  </si>
  <si>
    <t>55,0</t>
  </si>
  <si>
    <t>32,5</t>
  </si>
  <si>
    <t>75,0</t>
  </si>
  <si>
    <t>Result</t>
  </si>
  <si>
    <t>3 Att.</t>
  </si>
  <si>
    <t>42,5</t>
  </si>
  <si>
    <t>57,5</t>
  </si>
  <si>
    <t>52,5</t>
  </si>
  <si>
    <t>RESULT</t>
  </si>
  <si>
    <t>W.Points</t>
  </si>
  <si>
    <t>W.pts.</t>
  </si>
  <si>
    <t>Pts.</t>
  </si>
  <si>
    <t>C.Rnk.</t>
  </si>
  <si>
    <t>Gulbenes pilsētas atklātais čempionāts svara stieņa spiešanā guļus (BLADESPORT KAUSS), 
LK 13.posms 2018, Gulbene (Latvia), 18.08.2018</t>
  </si>
  <si>
    <t>Open</t>
  </si>
  <si>
    <t>Sievietes</t>
  </si>
  <si>
    <t xml:space="preserve"> -59kg</t>
  </si>
  <si>
    <t>Cirulis Rolands</t>
  </si>
  <si>
    <t>0,9439</t>
  </si>
  <si>
    <t>62,5</t>
  </si>
  <si>
    <t>67,5</t>
  </si>
  <si>
    <t xml:space="preserve"> -66kg</t>
  </si>
  <si>
    <t>Zarins Guntars</t>
  </si>
  <si>
    <t>0,7932</t>
  </si>
  <si>
    <t>85,0</t>
  </si>
  <si>
    <t>92,5</t>
  </si>
  <si>
    <t>95,0</t>
  </si>
  <si>
    <t>Blums Rolands</t>
  </si>
  <si>
    <t>0,7862</t>
  </si>
  <si>
    <t>29</t>
  </si>
  <si>
    <t>60,0</t>
  </si>
  <si>
    <t>65,0</t>
  </si>
  <si>
    <t xml:space="preserve"> -74kg</t>
  </si>
  <si>
    <t>Berzins Nauris</t>
  </si>
  <si>
    <t>0,7345</t>
  </si>
  <si>
    <t>115,0</t>
  </si>
  <si>
    <t>120,0</t>
  </si>
  <si>
    <t>125,0</t>
  </si>
  <si>
    <t>Banders Artis</t>
  </si>
  <si>
    <t>Plavinas</t>
  </si>
  <si>
    <t>0,7430</t>
  </si>
  <si>
    <t>117,5</t>
  </si>
  <si>
    <t>122,5</t>
  </si>
  <si>
    <t>Kravalis Arturs</t>
  </si>
  <si>
    <t>Ligo pag</t>
  </si>
  <si>
    <t>0,7383</t>
  </si>
  <si>
    <t>100,0</t>
  </si>
  <si>
    <t>105,0</t>
  </si>
  <si>
    <t>107,5</t>
  </si>
  <si>
    <t>Licis-Licitis Agris</t>
  </si>
  <si>
    <t>01.01.83</t>
  </si>
  <si>
    <t>0,7665</t>
  </si>
  <si>
    <t>90,0</t>
  </si>
  <si>
    <t>97,5</t>
  </si>
  <si>
    <t xml:space="preserve"> -83kg</t>
  </si>
  <si>
    <t>Cielavs Juris</t>
  </si>
  <si>
    <t>0,6694</t>
  </si>
  <si>
    <t>155,0</t>
  </si>
  <si>
    <t>160,0</t>
  </si>
  <si>
    <t>162,5</t>
  </si>
  <si>
    <t xml:space="preserve"> -93kg</t>
  </si>
  <si>
    <t>Cirulis Aigars</t>
  </si>
  <si>
    <t>01.01.81</t>
  </si>
  <si>
    <t>0,6308</t>
  </si>
  <si>
    <t>130,0</t>
  </si>
  <si>
    <t>140,0</t>
  </si>
  <si>
    <t>145,0</t>
  </si>
  <si>
    <t>Maurins Juris</t>
  </si>
  <si>
    <t>0,6553</t>
  </si>
  <si>
    <t>26</t>
  </si>
  <si>
    <t>82,5</t>
  </si>
  <si>
    <t xml:space="preserve"> -105kg</t>
  </si>
  <si>
    <t>Vjaters Rolands</t>
  </si>
  <si>
    <t>01.01.87</t>
  </si>
  <si>
    <t>0,6030</t>
  </si>
  <si>
    <t>172,5</t>
  </si>
  <si>
    <t>180,0</t>
  </si>
  <si>
    <t>185,0</t>
  </si>
  <si>
    <t>Petrovs Igors</t>
  </si>
  <si>
    <t>01.01.79</t>
  </si>
  <si>
    <t>0,6079</t>
  </si>
  <si>
    <t>11</t>
  </si>
  <si>
    <t>150,0</t>
  </si>
  <si>
    <t xml:space="preserve"> -120kg</t>
  </si>
  <si>
    <t>Roga Dzintars</t>
  </si>
  <si>
    <t>01.01.72</t>
  </si>
  <si>
    <t>0,5758</t>
  </si>
  <si>
    <t>21</t>
  </si>
  <si>
    <t>175,0</t>
  </si>
  <si>
    <t>190,0</t>
  </si>
  <si>
    <t xml:space="preserve"> 120+kg</t>
  </si>
  <si>
    <t>Silis Ints</t>
  </si>
  <si>
    <t>0,5717</t>
  </si>
  <si>
    <t>13</t>
  </si>
  <si>
    <t>80,0</t>
  </si>
  <si>
    <t xml:space="preserve"> Labākie Open</t>
  </si>
  <si>
    <t>Jaunieši</t>
  </si>
  <si>
    <t>Troksa Vladislavs</t>
  </si>
  <si>
    <t>0,9250</t>
  </si>
  <si>
    <t>30</t>
  </si>
  <si>
    <t>72,5</t>
  </si>
  <si>
    <t>Uzulins Gundars</t>
  </si>
  <si>
    <t>0,7785</t>
  </si>
  <si>
    <t>27</t>
  </si>
  <si>
    <t>77,5</t>
  </si>
  <si>
    <t>Puskels Ruslans</t>
  </si>
  <si>
    <t>0,5742</t>
  </si>
  <si>
    <t>28</t>
  </si>
  <si>
    <t>Veterāni V40</t>
  </si>
  <si>
    <t>Sabalauskas Zidrijus</t>
  </si>
  <si>
    <t>01.01.75</t>
  </si>
  <si>
    <t>0,6015</t>
  </si>
  <si>
    <t>22</t>
  </si>
  <si>
    <t>170,0</t>
  </si>
  <si>
    <t>Grigs Raimonds</t>
  </si>
  <si>
    <t>01.01.71</t>
  </si>
  <si>
    <t>0,6247</t>
  </si>
  <si>
    <t>23</t>
  </si>
  <si>
    <t>137,5</t>
  </si>
  <si>
    <t>Veldre Eriks</t>
  </si>
  <si>
    <t>01.01.77</t>
  </si>
  <si>
    <t>0,6370</t>
  </si>
  <si>
    <t>24</t>
  </si>
  <si>
    <t>Veterāni V50</t>
  </si>
  <si>
    <t>Snegirevs Vitalijs</t>
  </si>
  <si>
    <t>01.01.66</t>
  </si>
  <si>
    <t>0,5805</t>
  </si>
  <si>
    <t>20</t>
  </si>
  <si>
    <t>135,0</t>
  </si>
  <si>
    <t>Lamsteris Vilnis</t>
  </si>
  <si>
    <t>01.01.62</t>
  </si>
  <si>
    <t>0,6939</t>
  </si>
  <si>
    <t>18</t>
  </si>
  <si>
    <t>127,5</t>
  </si>
  <si>
    <t>Lapels Janis</t>
  </si>
  <si>
    <t>01.01.59</t>
  </si>
  <si>
    <t>Apolons</t>
  </si>
  <si>
    <t>0,6345</t>
  </si>
  <si>
    <t>17</t>
  </si>
  <si>
    <t>110,0</t>
  </si>
  <si>
    <t>Klavins Ringolds</t>
  </si>
  <si>
    <t>01.01.61</t>
  </si>
  <si>
    <t>0,7200</t>
  </si>
  <si>
    <t>19</t>
  </si>
  <si>
    <t>Veterāni V60</t>
  </si>
  <si>
    <t>Babris Janis</t>
  </si>
  <si>
    <t>01.01.52</t>
  </si>
  <si>
    <t>0,6017</t>
  </si>
  <si>
    <t>10</t>
  </si>
  <si>
    <t>152,5</t>
  </si>
  <si>
    <t>Vanags Janis</t>
  </si>
  <si>
    <t>01.01.55</t>
  </si>
  <si>
    <t>0,6876</t>
  </si>
  <si>
    <t>16</t>
  </si>
  <si>
    <t>Perkons Janis</t>
  </si>
  <si>
    <t>01.01.47</t>
  </si>
  <si>
    <t>0,6432</t>
  </si>
  <si>
    <t>15</t>
  </si>
  <si>
    <t xml:space="preserve"> Labākie Veterāni</t>
  </si>
  <si>
    <t xml:space="preserve">  Labākas Sievietes</t>
  </si>
  <si>
    <t>REZULTĀTI</t>
  </si>
  <si>
    <t>Dalībnieki</t>
  </si>
  <si>
    <t>Veterāni</t>
  </si>
  <si>
    <t>Kopā</t>
  </si>
  <si>
    <t>INFO</t>
  </si>
  <si>
    <t>Sacensību direktors</t>
  </si>
  <si>
    <t>Galvenais tiesnesis</t>
  </si>
  <si>
    <t>Galvenais sekretārs</t>
  </si>
  <si>
    <t>Larisa Cīrule</t>
  </si>
  <si>
    <t>Aigars Cīrulis</t>
  </si>
  <si>
    <t>Anatolijs Savickis</t>
  </si>
  <si>
    <t>Vieta</t>
  </si>
  <si>
    <t>Komanda</t>
  </si>
  <si>
    <t>Punkti</t>
  </si>
  <si>
    <t>WP</t>
  </si>
  <si>
    <t>Punkti LK</t>
  </si>
  <si>
    <t>Ja</t>
  </si>
  <si>
    <t>Ju</t>
  </si>
  <si>
    <t>Citi</t>
  </si>
  <si>
    <t>Gulbene KSP</t>
  </si>
  <si>
    <t>Komandu kopvērtējums Gulbenes pilsētas čempionātā</t>
  </si>
  <si>
    <t>Pļaviņas</t>
  </si>
  <si>
    <t>Alūksne</t>
  </si>
  <si>
    <t>Jēkabpils</t>
  </si>
  <si>
    <t>Līgo sporta klubs</t>
  </si>
  <si>
    <t>Apalons</t>
  </si>
  <si>
    <t>Abbreviations: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</si>
  <si>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</si>
  <si>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</si>
  <si>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</si>
  <si>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Apolons = Apolons Jelgava</t>
  </si>
  <si>
    <t>Ligo pag = LSK</t>
  </si>
  <si>
    <t>ind = -individuali-</t>
  </si>
  <si>
    <t>Gulbene = Gulbenes KSP</t>
  </si>
  <si>
    <t>Madona = Smagatletikas un cinas klubs Madona</t>
  </si>
  <si>
    <t>Jekabpils = Jekabpils sporta centrs</t>
  </si>
  <si>
    <t>Plavinas = Plavinas</t>
  </si>
  <si>
    <t>12+8+7</t>
  </si>
  <si>
    <t>12+12+7</t>
  </si>
  <si>
    <t>12+12+8</t>
  </si>
  <si>
    <t>12+12+9+9+8</t>
  </si>
  <si>
    <t>12+12+12+12+12+9</t>
  </si>
  <si>
    <t>LATVIJAS PAUERLIFTINGA FEDERĀCIJA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</si>
</sst>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d\.mmmm\.yy"/>
  </numFmts>
  <fonts count="2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16" borderId="0" applyNumberFormat="0" applyBorder="0" applyAlignment="0" applyProtection="0"/>
    <xf numFmtId="0" fontId="14" fillId="13" borderId="1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5" borderId="1" applyNumberFormat="0" applyAlignment="0" applyProtection="0"/>
    <xf numFmtId="0" fontId="13" fillId="13" borderId="2" applyNumberFormat="0" applyAlignment="0" applyProtection="0"/>
    <xf numFmtId="0" fontId="19" fillId="0" borderId="3" applyNumberFormat="0" applyFill="0" applyAlignment="0" applyProtection="0"/>
    <xf numFmtId="0" fontId="9" fillId="9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10" borderId="4" applyNumberFormat="0" applyAlignment="0" applyProtection="0"/>
    <xf numFmtId="43" fontId="0" fillId="0" borderId="0" applyFont="0" applyFill="0" applyBorder="0" applyAlignment="0" applyProtection="0"/>
    <xf numFmtId="0" fontId="0" fillId="7" borderId="5" applyNumberFormat="0" applyFont="0" applyAlignment="0" applyProtection="0"/>
    <xf numFmtId="0" fontId="15" fillId="0" borderId="6" applyNumberFormat="0" applyFill="0" applyAlignment="0" applyProtection="0"/>
    <xf numFmtId="0" fontId="10" fillId="17" borderId="0" applyNumberFormat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58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50" applyFont="1" applyAlignment="1">
      <alignment vertical="center"/>
      <protection/>
    </xf>
    <xf numFmtId="0" fontId="2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1" fillId="0" borderId="0" xfId="50" applyFont="1" applyBorder="1" applyAlignment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1" fillId="0" borderId="0" xfId="50" applyFont="1" applyAlignment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18" borderId="0" xfId="50" applyNumberFormat="1" applyFont="1" applyFill="1" applyBorder="1" applyAlignment="1" applyProtection="1">
      <alignment horizontal="center" vertical="center"/>
      <protection/>
    </xf>
    <xf numFmtId="0" fontId="3" fillId="19" borderId="0" xfId="5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2" fillId="9" borderId="0" xfId="0" applyNumberFormat="1" applyFont="1" applyFill="1" applyBorder="1" applyAlignment="1" applyProtection="1">
      <alignment horizontal="left" vertical="center"/>
      <protection/>
    </xf>
    <xf numFmtId="0" fontId="2" fillId="2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9" borderId="11" xfId="0" applyNumberFormat="1" applyFont="1" applyFill="1" applyBorder="1" applyAlignment="1" applyProtection="1">
      <alignment horizontal="left" vertical="center"/>
      <protection/>
    </xf>
    <xf numFmtId="0" fontId="2" fillId="5" borderId="0" xfId="0" applyNumberFormat="1" applyFont="1" applyFill="1" applyBorder="1" applyAlignment="1" applyProtection="1">
      <alignment horizontal="left" vertical="center"/>
      <protection/>
    </xf>
    <xf numFmtId="0" fontId="2" fillId="11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5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[0]" xfId="42"/>
    <cellStyle name="Ievade" xfId="45"/>
    <cellStyle name="Izvade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ercent" xfId="54"/>
    <cellStyle name="Piezīme" xfId="55"/>
    <cellStyle name="Saistīta šūna" xfId="56"/>
    <cellStyle name="Slikts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4.28125" style="0" customWidth="1"/>
    <col min="2" max="2" width="22.140625" style="0" customWidth="1"/>
    <col min="3" max="3" width="10.00390625" style="0" customWidth="1"/>
    <col min="4" max="4" width="14.140625" style="0" customWidth="1"/>
    <col min="7" max="7" width="5.7109375" style="0" customWidth="1"/>
    <col min="15" max="15" width="19.8515625" style="0" customWidth="1"/>
    <col min="16" max="16" width="15.421875" style="0" customWidth="1"/>
  </cols>
  <sheetData>
    <row r="1" spans="1:13" ht="12.75">
      <c r="A1" s="51" t="s">
        <v>272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7" customHeight="1">
      <c r="A2" s="53" t="s">
        <v>83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2.75">
      <c r="A3" s="51" t="s">
        <v>230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.75">
      <c r="A4" s="2" t="s">
        <v>0</v>
      </c>
      <c r="B4" s="6" t="s">
        <v>9</v>
      </c>
      <c r="C4" s="8" t="s">
        <v>25</v>
      </c>
      <c r="D4" s="8" t="s">
        <v>33</v>
      </c>
      <c r="E4" s="8" t="s">
        <v>39</v>
      </c>
      <c r="F4" s="8" t="s">
        <v>41</v>
      </c>
      <c r="G4" s="8" t="s">
        <v>50</v>
      </c>
      <c r="H4" s="8" t="s">
        <v>60</v>
      </c>
      <c r="I4" s="8" t="s">
        <v>68</v>
      </c>
      <c r="J4" s="8" t="s">
        <v>74</v>
      </c>
      <c r="K4" s="8" t="s">
        <v>78</v>
      </c>
      <c r="L4" s="8" t="s">
        <v>80</v>
      </c>
      <c r="M4" s="8" t="s">
        <v>81</v>
      </c>
    </row>
    <row r="5" spans="1:13" ht="12.75">
      <c r="A5" s="22" t="s">
        <v>85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2.75">
      <c r="A6" s="54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6" ht="12.75">
      <c r="A7" s="3" t="s">
        <v>2</v>
      </c>
      <c r="B7" s="5" t="s">
        <v>10</v>
      </c>
      <c r="C7" s="3" t="s">
        <v>26</v>
      </c>
      <c r="D7" s="3" t="s">
        <v>34</v>
      </c>
      <c r="E7" s="10">
        <v>46.3</v>
      </c>
      <c r="F7" s="11" t="s">
        <v>42</v>
      </c>
      <c r="G7" s="11" t="s">
        <v>51</v>
      </c>
      <c r="H7" s="12" t="s">
        <v>61</v>
      </c>
      <c r="I7" s="12" t="s">
        <v>69</v>
      </c>
      <c r="J7" s="13" t="s">
        <v>75</v>
      </c>
      <c r="K7" s="14" t="s">
        <v>69</v>
      </c>
      <c r="L7" s="15">
        <v>54.38</v>
      </c>
      <c r="M7" s="3">
        <v>12</v>
      </c>
      <c r="O7" s="44" t="s">
        <v>231</v>
      </c>
      <c r="P7" s="44"/>
    </row>
    <row r="8" spans="1:16" ht="12.75">
      <c r="A8" s="3" t="s">
        <v>3</v>
      </c>
      <c r="B8" s="5" t="s">
        <v>11</v>
      </c>
      <c r="C8" s="9">
        <v>36892</v>
      </c>
      <c r="D8" s="3" t="s">
        <v>34</v>
      </c>
      <c r="E8" s="10">
        <v>49.3</v>
      </c>
      <c r="F8" s="11" t="s">
        <v>43</v>
      </c>
      <c r="G8" s="11" t="s">
        <v>52</v>
      </c>
      <c r="H8" s="12" t="s">
        <v>61</v>
      </c>
      <c r="I8" s="12" t="s">
        <v>66</v>
      </c>
      <c r="J8" s="12" t="s">
        <v>69</v>
      </c>
      <c r="K8" s="14" t="s">
        <v>69</v>
      </c>
      <c r="L8" s="15">
        <v>51.94</v>
      </c>
      <c r="M8" s="3">
        <v>9</v>
      </c>
      <c r="O8" s="16" t="s">
        <v>232</v>
      </c>
      <c r="P8" s="16">
        <v>10</v>
      </c>
    </row>
    <row r="9" spans="1:16" ht="12.75">
      <c r="A9" s="48" t="s">
        <v>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O9" s="16" t="s">
        <v>85</v>
      </c>
      <c r="P9" s="16">
        <v>9</v>
      </c>
    </row>
    <row r="10" spans="1:16" ht="12.75">
      <c r="A10" s="3" t="s">
        <v>2</v>
      </c>
      <c r="B10" s="5" t="s">
        <v>12</v>
      </c>
      <c r="C10" s="3" t="s">
        <v>27</v>
      </c>
      <c r="D10" s="3" t="s">
        <v>35</v>
      </c>
      <c r="E10" s="10">
        <v>57.5</v>
      </c>
      <c r="F10" s="11" t="s">
        <v>44</v>
      </c>
      <c r="G10" s="11" t="s">
        <v>53</v>
      </c>
      <c r="H10" s="12" t="s">
        <v>62</v>
      </c>
      <c r="I10" s="12" t="s">
        <v>70</v>
      </c>
      <c r="J10" s="13" t="s">
        <v>76</v>
      </c>
      <c r="K10" s="14" t="s">
        <v>70</v>
      </c>
      <c r="L10" s="15">
        <v>63.39</v>
      </c>
      <c r="M10" s="3">
        <v>12</v>
      </c>
      <c r="O10" s="16" t="s">
        <v>166</v>
      </c>
      <c r="P10" s="16">
        <v>3</v>
      </c>
    </row>
    <row r="11" spans="1:16" ht="12.75">
      <c r="A11" s="3" t="s">
        <v>3</v>
      </c>
      <c r="B11" s="5" t="s">
        <v>13</v>
      </c>
      <c r="C11" s="3" t="s">
        <v>28</v>
      </c>
      <c r="D11" s="3" t="s">
        <v>36</v>
      </c>
      <c r="E11" s="10">
        <v>59.2</v>
      </c>
      <c r="F11" s="11" t="s">
        <v>45</v>
      </c>
      <c r="G11" s="11" t="s">
        <v>54</v>
      </c>
      <c r="H11" s="12" t="s">
        <v>63</v>
      </c>
      <c r="I11" s="12" t="s">
        <v>62</v>
      </c>
      <c r="J11" s="13" t="s">
        <v>77</v>
      </c>
      <c r="K11" s="14" t="s">
        <v>62</v>
      </c>
      <c r="L11" s="15">
        <v>56.33</v>
      </c>
      <c r="M11" s="3">
        <v>9</v>
      </c>
      <c r="O11" s="16" t="s">
        <v>84</v>
      </c>
      <c r="P11" s="16">
        <v>14</v>
      </c>
    </row>
    <row r="12" spans="1:16" ht="12.75">
      <c r="A12" s="3" t="s">
        <v>5</v>
      </c>
      <c r="B12" s="5" t="s">
        <v>14</v>
      </c>
      <c r="C12" s="3" t="s">
        <v>29</v>
      </c>
      <c r="D12" s="3" t="s">
        <v>37</v>
      </c>
      <c r="E12" s="10">
        <v>57.5</v>
      </c>
      <c r="F12" s="11" t="s">
        <v>44</v>
      </c>
      <c r="G12" s="11" t="s">
        <v>55</v>
      </c>
      <c r="H12" s="12" t="s">
        <v>64</v>
      </c>
      <c r="I12" s="12" t="s">
        <v>71</v>
      </c>
      <c r="J12" s="12" t="s">
        <v>66</v>
      </c>
      <c r="K12" s="14" t="s">
        <v>66</v>
      </c>
      <c r="L12" s="15">
        <v>43.22</v>
      </c>
      <c r="M12" s="3">
        <v>8</v>
      </c>
      <c r="O12" s="17" t="s">
        <v>233</v>
      </c>
      <c r="P12" s="17">
        <f>SUM(P7:P11)</f>
        <v>36</v>
      </c>
    </row>
    <row r="13" spans="1:16" ht="12.75">
      <c r="A13" s="48" t="s">
        <v>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O13" s="17"/>
      <c r="P13" s="17"/>
    </row>
    <row r="14" spans="1:16" ht="12.75">
      <c r="A14" s="3" t="s">
        <v>2</v>
      </c>
      <c r="B14" s="5" t="s">
        <v>15</v>
      </c>
      <c r="C14" s="3" t="s">
        <v>30</v>
      </c>
      <c r="D14" s="3" t="s">
        <v>35</v>
      </c>
      <c r="E14" s="10">
        <v>96</v>
      </c>
      <c r="F14" s="11" t="s">
        <v>46</v>
      </c>
      <c r="G14" s="11" t="s">
        <v>56</v>
      </c>
      <c r="H14" s="12" t="s">
        <v>65</v>
      </c>
      <c r="I14" s="13" t="s">
        <v>72</v>
      </c>
      <c r="J14" s="13" t="s">
        <v>72</v>
      </c>
      <c r="K14" s="14" t="s">
        <v>65</v>
      </c>
      <c r="L14" s="15">
        <v>59.04</v>
      </c>
      <c r="M14" s="3">
        <v>12</v>
      </c>
      <c r="O14" s="16"/>
      <c r="P14" s="16"/>
    </row>
    <row r="15" spans="1:16" ht="12.75">
      <c r="A15" s="3" t="s">
        <v>3</v>
      </c>
      <c r="B15" s="5" t="s">
        <v>16</v>
      </c>
      <c r="C15" s="3" t="s">
        <v>27</v>
      </c>
      <c r="D15" s="3" t="s">
        <v>34</v>
      </c>
      <c r="E15" s="10">
        <v>87.2</v>
      </c>
      <c r="F15" s="11" t="s">
        <v>47</v>
      </c>
      <c r="G15" s="11" t="s">
        <v>57</v>
      </c>
      <c r="H15" s="12" t="s">
        <v>66</v>
      </c>
      <c r="I15" s="12" t="s">
        <v>67</v>
      </c>
      <c r="J15" s="12" t="s">
        <v>62</v>
      </c>
      <c r="K15" s="14" t="s">
        <v>62</v>
      </c>
      <c r="L15" s="15">
        <v>43.8</v>
      </c>
      <c r="M15" s="3">
        <v>9</v>
      </c>
      <c r="O15" s="45" t="s">
        <v>234</v>
      </c>
      <c r="P15" s="45"/>
    </row>
    <row r="16" spans="1:16" ht="12.75">
      <c r="A16" s="3" t="s">
        <v>5</v>
      </c>
      <c r="B16" s="5" t="s">
        <v>17</v>
      </c>
      <c r="C16" s="3" t="s">
        <v>30</v>
      </c>
      <c r="D16" s="3" t="s">
        <v>38</v>
      </c>
      <c r="E16" s="10">
        <v>68.6</v>
      </c>
      <c r="F16" s="11" t="s">
        <v>48</v>
      </c>
      <c r="G16" s="11" t="s">
        <v>58</v>
      </c>
      <c r="H16" s="12" t="s">
        <v>67</v>
      </c>
      <c r="I16" s="13" t="s">
        <v>63</v>
      </c>
      <c r="J16" s="12" t="s">
        <v>63</v>
      </c>
      <c r="K16" s="14" t="s">
        <v>63</v>
      </c>
      <c r="L16" s="15">
        <v>47.93</v>
      </c>
      <c r="M16" s="3">
        <v>8</v>
      </c>
      <c r="O16" s="18" t="s">
        <v>235</v>
      </c>
      <c r="P16" s="19" t="s">
        <v>238</v>
      </c>
    </row>
    <row r="17" spans="1:16" ht="12.75">
      <c r="A17" s="3" t="s">
        <v>7</v>
      </c>
      <c r="B17" s="5" t="s">
        <v>18</v>
      </c>
      <c r="C17" s="3" t="s">
        <v>31</v>
      </c>
      <c r="D17" s="3" t="s">
        <v>35</v>
      </c>
      <c r="E17" s="10">
        <v>77.3</v>
      </c>
      <c r="F17" s="11" t="s">
        <v>49</v>
      </c>
      <c r="G17" s="11" t="s">
        <v>59</v>
      </c>
      <c r="H17" s="12" t="s">
        <v>67</v>
      </c>
      <c r="I17" s="12" t="s">
        <v>63</v>
      </c>
      <c r="J17" s="13" t="s">
        <v>62</v>
      </c>
      <c r="K17" s="14" t="s">
        <v>63</v>
      </c>
      <c r="L17" s="15">
        <v>44.33</v>
      </c>
      <c r="M17" s="3">
        <v>7</v>
      </c>
      <c r="O17" s="18" t="s">
        <v>236</v>
      </c>
      <c r="P17" s="19" t="s">
        <v>239</v>
      </c>
    </row>
    <row r="18" spans="15:16" ht="12.75">
      <c r="O18" s="16" t="s">
        <v>237</v>
      </c>
      <c r="P18" s="24" t="s">
        <v>240</v>
      </c>
    </row>
    <row r="19" spans="1:14" ht="12.75">
      <c r="A19" s="49" t="s">
        <v>229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5"/>
    </row>
    <row r="20" spans="1:14" ht="12.75">
      <c r="A20" s="1" t="s">
        <v>8</v>
      </c>
      <c r="B20" s="7" t="s">
        <v>24</v>
      </c>
      <c r="C20" s="50" t="s">
        <v>32</v>
      </c>
      <c r="D20" s="43"/>
      <c r="E20" s="51" t="s">
        <v>40</v>
      </c>
      <c r="F20" s="43"/>
      <c r="G20" s="51" t="s">
        <v>41</v>
      </c>
      <c r="H20" s="43"/>
      <c r="I20" s="52" t="s">
        <v>73</v>
      </c>
      <c r="J20" s="43"/>
      <c r="K20" s="51" t="s">
        <v>79</v>
      </c>
      <c r="L20" s="43"/>
      <c r="M20" s="1" t="s">
        <v>82</v>
      </c>
      <c r="N20" s="5"/>
    </row>
    <row r="21" spans="1:14" ht="12.75">
      <c r="A21" s="3" t="s">
        <v>2</v>
      </c>
      <c r="B21" s="5" t="s">
        <v>12</v>
      </c>
      <c r="C21" s="43" t="s">
        <v>19</v>
      </c>
      <c r="D21" s="43"/>
      <c r="E21" s="20">
        <v>57.5</v>
      </c>
      <c r="F21" s="43"/>
      <c r="G21" s="21" t="s">
        <v>44</v>
      </c>
      <c r="H21" s="43"/>
      <c r="I21" s="21" t="s">
        <v>70</v>
      </c>
      <c r="J21" s="43"/>
      <c r="K21" s="20">
        <v>63.388</v>
      </c>
      <c r="L21" s="43"/>
      <c r="M21" s="3">
        <v>1</v>
      </c>
      <c r="N21" s="5"/>
    </row>
    <row r="22" spans="1:14" ht="12.75">
      <c r="A22" s="3" t="s">
        <v>3</v>
      </c>
      <c r="B22" s="5" t="s">
        <v>15</v>
      </c>
      <c r="C22" s="43" t="s">
        <v>19</v>
      </c>
      <c r="D22" s="43"/>
      <c r="E22" s="20">
        <v>96</v>
      </c>
      <c r="F22" s="43"/>
      <c r="G22" s="21" t="s">
        <v>46</v>
      </c>
      <c r="H22" s="43"/>
      <c r="I22" s="21" t="s">
        <v>65</v>
      </c>
      <c r="J22" s="43"/>
      <c r="K22" s="20">
        <v>59.038</v>
      </c>
      <c r="L22" s="43"/>
      <c r="M22" s="3">
        <v>1</v>
      </c>
      <c r="N22" s="5"/>
    </row>
    <row r="23" spans="1:14" ht="12.75">
      <c r="A23" s="3" t="s">
        <v>5</v>
      </c>
      <c r="B23" s="5" t="s">
        <v>13</v>
      </c>
      <c r="C23" s="43" t="s">
        <v>21</v>
      </c>
      <c r="D23" s="43"/>
      <c r="E23" s="20">
        <v>59.2</v>
      </c>
      <c r="F23" s="43"/>
      <c r="G23" s="21" t="s">
        <v>45</v>
      </c>
      <c r="H23" s="43"/>
      <c r="I23" s="21" t="s">
        <v>62</v>
      </c>
      <c r="J23" s="43"/>
      <c r="K23" s="20">
        <v>56.33</v>
      </c>
      <c r="L23" s="43"/>
      <c r="M23" s="3">
        <v>2</v>
      </c>
      <c r="N23" s="5"/>
    </row>
    <row r="24" spans="1:14" ht="12.75">
      <c r="A24" s="4"/>
      <c r="B24" s="5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3" ht="12.75">
      <c r="A25" s="22" t="s">
        <v>84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2.75">
      <c r="A26" s="48" t="s">
        <v>86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2.75">
      <c r="A27" s="3" t="s">
        <v>2</v>
      </c>
      <c r="B27" s="5" t="s">
        <v>87</v>
      </c>
      <c r="C27" s="9">
        <v>36895</v>
      </c>
      <c r="D27" s="3" t="s">
        <v>34</v>
      </c>
      <c r="E27" s="10">
        <v>54</v>
      </c>
      <c r="F27" s="11" t="s">
        <v>88</v>
      </c>
      <c r="G27" s="11" t="s">
        <v>52</v>
      </c>
      <c r="H27" s="12" t="s">
        <v>76</v>
      </c>
      <c r="I27" s="12" t="s">
        <v>89</v>
      </c>
      <c r="J27" s="12" t="s">
        <v>90</v>
      </c>
      <c r="K27" s="14" t="s">
        <v>90</v>
      </c>
      <c r="L27" s="15">
        <v>63.71</v>
      </c>
      <c r="M27" s="3">
        <v>12</v>
      </c>
    </row>
    <row r="28" spans="1:13" ht="12.75">
      <c r="A28" s="48" t="s">
        <v>91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2.75">
      <c r="A29" s="3" t="s">
        <v>2</v>
      </c>
      <c r="B29" s="5" t="s">
        <v>92</v>
      </c>
      <c r="C29" s="3" t="s">
        <v>31</v>
      </c>
      <c r="D29" s="3" t="s">
        <v>38</v>
      </c>
      <c r="E29" s="10">
        <v>65.2</v>
      </c>
      <c r="F29" s="11" t="s">
        <v>93</v>
      </c>
      <c r="G29" s="11" t="s">
        <v>55</v>
      </c>
      <c r="H29" s="12" t="s">
        <v>94</v>
      </c>
      <c r="I29" s="12" t="s">
        <v>95</v>
      </c>
      <c r="J29" s="12" t="s">
        <v>96</v>
      </c>
      <c r="K29" s="14" t="s">
        <v>96</v>
      </c>
      <c r="L29" s="15">
        <v>75.35</v>
      </c>
      <c r="M29" s="3">
        <v>12</v>
      </c>
    </row>
    <row r="30" spans="1:13" ht="12.75">
      <c r="A30" s="3" t="s">
        <v>3</v>
      </c>
      <c r="B30" s="5" t="s">
        <v>97</v>
      </c>
      <c r="C30" s="9">
        <v>36895</v>
      </c>
      <c r="D30" s="3" t="s">
        <v>34</v>
      </c>
      <c r="E30" s="10">
        <v>65.9</v>
      </c>
      <c r="F30" s="11" t="s">
        <v>98</v>
      </c>
      <c r="G30" s="11" t="s">
        <v>99</v>
      </c>
      <c r="H30" s="12" t="s">
        <v>100</v>
      </c>
      <c r="I30" s="13" t="s">
        <v>101</v>
      </c>
      <c r="J30" s="13" t="s">
        <v>101</v>
      </c>
      <c r="K30" s="14" t="s">
        <v>100</v>
      </c>
      <c r="L30" s="15">
        <v>47.17</v>
      </c>
      <c r="M30" s="3">
        <v>9</v>
      </c>
    </row>
    <row r="31" spans="1:13" ht="12.75">
      <c r="A31" s="48" t="s">
        <v>102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2.75">
      <c r="A32" s="3" t="s">
        <v>2</v>
      </c>
      <c r="B32" s="5" t="s">
        <v>103</v>
      </c>
      <c r="C32" s="3" t="s">
        <v>27</v>
      </c>
      <c r="D32" s="3" t="s">
        <v>36</v>
      </c>
      <c r="E32" s="10">
        <v>71.9</v>
      </c>
      <c r="F32" s="11" t="s">
        <v>104</v>
      </c>
      <c r="G32" s="11" t="s">
        <v>54</v>
      </c>
      <c r="H32" s="12" t="s">
        <v>105</v>
      </c>
      <c r="I32" s="12" t="s">
        <v>106</v>
      </c>
      <c r="J32" s="12" t="s">
        <v>107</v>
      </c>
      <c r="K32" s="14" t="s">
        <v>107</v>
      </c>
      <c r="L32" s="15">
        <v>91.81</v>
      </c>
      <c r="M32" s="3">
        <v>12</v>
      </c>
    </row>
    <row r="33" spans="1:13" ht="12.75">
      <c r="A33" s="3" t="s">
        <v>3</v>
      </c>
      <c r="B33" s="5" t="s">
        <v>108</v>
      </c>
      <c r="C33" s="3" t="s">
        <v>30</v>
      </c>
      <c r="D33" s="3" t="s">
        <v>109</v>
      </c>
      <c r="E33" s="10">
        <v>70.8</v>
      </c>
      <c r="F33" s="11" t="s">
        <v>110</v>
      </c>
      <c r="G33" s="11" t="s">
        <v>53</v>
      </c>
      <c r="H33" s="12" t="s">
        <v>111</v>
      </c>
      <c r="I33" s="12" t="s">
        <v>112</v>
      </c>
      <c r="J33" s="13" t="s">
        <v>107</v>
      </c>
      <c r="K33" s="14" t="s">
        <v>112</v>
      </c>
      <c r="L33" s="15">
        <v>91.02</v>
      </c>
      <c r="M33" s="3">
        <v>9</v>
      </c>
    </row>
    <row r="34" spans="1:13" ht="12.75">
      <c r="A34" s="3" t="s">
        <v>5</v>
      </c>
      <c r="B34" s="5" t="s">
        <v>113</v>
      </c>
      <c r="C34" s="3" t="s">
        <v>27</v>
      </c>
      <c r="D34" s="3" t="s">
        <v>114</v>
      </c>
      <c r="E34" s="10">
        <v>71.4</v>
      </c>
      <c r="F34" s="11" t="s">
        <v>115</v>
      </c>
      <c r="G34" s="11" t="s">
        <v>59</v>
      </c>
      <c r="H34" s="12" t="s">
        <v>116</v>
      </c>
      <c r="I34" s="12" t="s">
        <v>117</v>
      </c>
      <c r="J34" s="12" t="s">
        <v>118</v>
      </c>
      <c r="K34" s="14" t="s">
        <v>118</v>
      </c>
      <c r="L34" s="15">
        <v>79.37</v>
      </c>
      <c r="M34" s="3">
        <v>8</v>
      </c>
    </row>
    <row r="35" spans="1:13" ht="12.75">
      <c r="A35" s="3" t="s">
        <v>7</v>
      </c>
      <c r="B35" s="5" t="s">
        <v>119</v>
      </c>
      <c r="C35" s="3" t="s">
        <v>120</v>
      </c>
      <c r="D35" s="3" t="s">
        <v>37</v>
      </c>
      <c r="E35" s="10">
        <v>68</v>
      </c>
      <c r="F35" s="11" t="s">
        <v>121</v>
      </c>
      <c r="G35" s="11" t="s">
        <v>51</v>
      </c>
      <c r="H35" s="13" t="s">
        <v>122</v>
      </c>
      <c r="I35" s="12" t="s">
        <v>123</v>
      </c>
      <c r="J35" s="12" t="s">
        <v>117</v>
      </c>
      <c r="K35" s="14" t="s">
        <v>117</v>
      </c>
      <c r="L35" s="15">
        <v>80.48</v>
      </c>
      <c r="M35" s="3">
        <v>7</v>
      </c>
    </row>
    <row r="36" spans="1:13" ht="12.75">
      <c r="A36" s="48" t="s">
        <v>124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2.75">
      <c r="A37" s="3" t="s">
        <v>2</v>
      </c>
      <c r="B37" s="5" t="s">
        <v>125</v>
      </c>
      <c r="C37" s="3" t="s">
        <v>120</v>
      </c>
      <c r="D37" s="3" t="s">
        <v>38</v>
      </c>
      <c r="E37" s="10">
        <v>82.6</v>
      </c>
      <c r="F37" s="11" t="s">
        <v>126</v>
      </c>
      <c r="G37" s="11" t="s">
        <v>57</v>
      </c>
      <c r="H37" s="12" t="s">
        <v>127</v>
      </c>
      <c r="I37" s="12" t="s">
        <v>128</v>
      </c>
      <c r="J37" s="12" t="s">
        <v>129</v>
      </c>
      <c r="K37" s="14" t="s">
        <v>129</v>
      </c>
      <c r="L37" s="15">
        <v>108.78</v>
      </c>
      <c r="M37" s="3">
        <v>12</v>
      </c>
    </row>
    <row r="38" spans="1:13" ht="12.75">
      <c r="A38" s="48" t="s">
        <v>130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2.75">
      <c r="A39" s="3" t="s">
        <v>2</v>
      </c>
      <c r="B39" s="5" t="s">
        <v>131</v>
      </c>
      <c r="C39" s="3" t="s">
        <v>132</v>
      </c>
      <c r="D39" s="3" t="s">
        <v>34</v>
      </c>
      <c r="E39" s="10">
        <v>92.2</v>
      </c>
      <c r="F39" s="11" t="s">
        <v>133</v>
      </c>
      <c r="G39" s="11" t="s">
        <v>56</v>
      </c>
      <c r="H39" s="12" t="s">
        <v>134</v>
      </c>
      <c r="I39" s="12" t="s">
        <v>135</v>
      </c>
      <c r="J39" s="13" t="s">
        <v>136</v>
      </c>
      <c r="K39" s="14" t="s">
        <v>135</v>
      </c>
      <c r="L39" s="15">
        <v>88.31</v>
      </c>
      <c r="M39" s="3">
        <v>12</v>
      </c>
    </row>
    <row r="40" spans="1:13" ht="12.75">
      <c r="A40" s="3" t="s">
        <v>3</v>
      </c>
      <c r="B40" s="5" t="s">
        <v>137</v>
      </c>
      <c r="C40" s="9">
        <v>36893</v>
      </c>
      <c r="D40" s="3" t="s">
        <v>34</v>
      </c>
      <c r="E40" s="10">
        <v>85.7</v>
      </c>
      <c r="F40" s="11" t="s">
        <v>138</v>
      </c>
      <c r="G40" s="11" t="s">
        <v>139</v>
      </c>
      <c r="H40" s="12" t="s">
        <v>101</v>
      </c>
      <c r="I40" s="12" t="s">
        <v>72</v>
      </c>
      <c r="J40" s="12" t="s">
        <v>140</v>
      </c>
      <c r="K40" s="14" t="s">
        <v>140</v>
      </c>
      <c r="L40" s="15">
        <v>54.06</v>
      </c>
      <c r="M40" s="3">
        <v>9</v>
      </c>
    </row>
    <row r="41" spans="1:13" ht="12.75">
      <c r="A41" s="48" t="s">
        <v>141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2.75">
      <c r="A42" s="3" t="s">
        <v>2</v>
      </c>
      <c r="B42" s="5" t="s">
        <v>142</v>
      </c>
      <c r="C42" s="3" t="s">
        <v>143</v>
      </c>
      <c r="D42" s="3" t="s">
        <v>109</v>
      </c>
      <c r="E42" s="10">
        <v>102.4</v>
      </c>
      <c r="F42" s="11" t="s">
        <v>144</v>
      </c>
      <c r="G42" s="11" t="s">
        <v>58</v>
      </c>
      <c r="H42" s="12" t="s">
        <v>145</v>
      </c>
      <c r="I42" s="12" t="s">
        <v>146</v>
      </c>
      <c r="J42" s="13" t="s">
        <v>147</v>
      </c>
      <c r="K42" s="14" t="s">
        <v>146</v>
      </c>
      <c r="L42" s="15">
        <v>108.54</v>
      </c>
      <c r="M42" s="3">
        <v>12</v>
      </c>
    </row>
    <row r="43" spans="1:13" ht="12.75">
      <c r="A43" s="3" t="s">
        <v>3</v>
      </c>
      <c r="B43" s="5" t="s">
        <v>148</v>
      </c>
      <c r="C43" s="3" t="s">
        <v>149</v>
      </c>
      <c r="D43" s="3" t="s">
        <v>34</v>
      </c>
      <c r="E43" s="10">
        <v>100.3</v>
      </c>
      <c r="F43" s="11" t="s">
        <v>150</v>
      </c>
      <c r="G43" s="11" t="s">
        <v>151</v>
      </c>
      <c r="H43" s="12" t="s">
        <v>135</v>
      </c>
      <c r="I43" s="12" t="s">
        <v>152</v>
      </c>
      <c r="J43" s="12" t="s">
        <v>127</v>
      </c>
      <c r="K43" s="14" t="s">
        <v>127</v>
      </c>
      <c r="L43" s="15">
        <v>94.22</v>
      </c>
      <c r="M43" s="3">
        <v>9</v>
      </c>
    </row>
    <row r="44" spans="1:13" ht="12.75">
      <c r="A44" s="48" t="s">
        <v>153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2.75">
      <c r="A45" s="3" t="s">
        <v>2</v>
      </c>
      <c r="B45" s="5" t="s">
        <v>154</v>
      </c>
      <c r="C45" s="3" t="s">
        <v>155</v>
      </c>
      <c r="D45" s="3" t="s">
        <v>36</v>
      </c>
      <c r="E45" s="10">
        <v>119.2</v>
      </c>
      <c r="F45" s="11" t="s">
        <v>156</v>
      </c>
      <c r="G45" s="11" t="s">
        <v>157</v>
      </c>
      <c r="H45" s="12" t="s">
        <v>158</v>
      </c>
      <c r="I45" s="12" t="s">
        <v>147</v>
      </c>
      <c r="J45" s="13" t="s">
        <v>159</v>
      </c>
      <c r="K45" s="14" t="s">
        <v>147</v>
      </c>
      <c r="L45" s="15">
        <v>106.52</v>
      </c>
      <c r="M45" s="3">
        <v>12</v>
      </c>
    </row>
    <row r="46" spans="1:13" ht="12.75">
      <c r="A46" s="48" t="s">
        <v>160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2.75">
      <c r="A47" s="3" t="s">
        <v>2</v>
      </c>
      <c r="B47" s="5" t="s">
        <v>161</v>
      </c>
      <c r="C47" s="3" t="s">
        <v>27</v>
      </c>
      <c r="D47" s="3" t="s">
        <v>34</v>
      </c>
      <c r="E47" s="10">
        <v>123.1</v>
      </c>
      <c r="F47" s="11" t="s">
        <v>162</v>
      </c>
      <c r="G47" s="11" t="s">
        <v>163</v>
      </c>
      <c r="H47" s="12" t="s">
        <v>65</v>
      </c>
      <c r="I47" s="12" t="s">
        <v>164</v>
      </c>
      <c r="J47" s="12" t="s">
        <v>94</v>
      </c>
      <c r="K47" s="14" t="s">
        <v>94</v>
      </c>
      <c r="L47" s="15">
        <v>48.59</v>
      </c>
      <c r="M47" s="3">
        <v>12</v>
      </c>
    </row>
    <row r="49" spans="1:13" ht="12.75">
      <c r="A49" s="49" t="s">
        <v>165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2.75">
      <c r="A50" s="1" t="s">
        <v>8</v>
      </c>
      <c r="B50" s="7" t="s">
        <v>24</v>
      </c>
      <c r="C50" s="50" t="s">
        <v>32</v>
      </c>
      <c r="D50" s="43"/>
      <c r="E50" s="51" t="s">
        <v>40</v>
      </c>
      <c r="F50" s="43"/>
      <c r="G50" s="51" t="s">
        <v>41</v>
      </c>
      <c r="H50" s="43"/>
      <c r="I50" s="52" t="s">
        <v>73</v>
      </c>
      <c r="J50" s="43"/>
      <c r="K50" s="51" t="s">
        <v>79</v>
      </c>
      <c r="L50" s="43"/>
      <c r="M50" s="1" t="s">
        <v>82</v>
      </c>
    </row>
    <row r="51" spans="1:13" ht="12.75">
      <c r="A51" s="3" t="s">
        <v>2</v>
      </c>
      <c r="B51" s="5" t="s">
        <v>125</v>
      </c>
      <c r="C51" s="43" t="s">
        <v>22</v>
      </c>
      <c r="D51" s="43"/>
      <c r="E51" s="20">
        <v>82.6</v>
      </c>
      <c r="F51" s="43"/>
      <c r="G51" s="21" t="s">
        <v>126</v>
      </c>
      <c r="H51" s="43"/>
      <c r="I51" s="21" t="s">
        <v>129</v>
      </c>
      <c r="J51" s="43"/>
      <c r="K51" s="20">
        <v>108.778</v>
      </c>
      <c r="L51" s="43"/>
      <c r="M51" s="3">
        <v>1</v>
      </c>
    </row>
    <row r="52" spans="1:13" ht="12.75">
      <c r="A52" s="3" t="s">
        <v>3</v>
      </c>
      <c r="B52" s="5" t="s">
        <v>142</v>
      </c>
      <c r="C52" s="43" t="s">
        <v>109</v>
      </c>
      <c r="D52" s="43"/>
      <c r="E52" s="20">
        <v>102.4</v>
      </c>
      <c r="F52" s="43"/>
      <c r="G52" s="21" t="s">
        <v>144</v>
      </c>
      <c r="H52" s="43"/>
      <c r="I52" s="21" t="s">
        <v>146</v>
      </c>
      <c r="J52" s="43"/>
      <c r="K52" s="20">
        <v>108.54</v>
      </c>
      <c r="L52" s="43"/>
      <c r="M52" s="3">
        <v>1</v>
      </c>
    </row>
    <row r="53" spans="1:13" ht="12.75">
      <c r="A53" s="3" t="s">
        <v>5</v>
      </c>
      <c r="B53" s="5" t="s">
        <v>154</v>
      </c>
      <c r="C53" s="43" t="s">
        <v>21</v>
      </c>
      <c r="D53" s="43"/>
      <c r="E53" s="20">
        <v>119.2</v>
      </c>
      <c r="F53" s="43"/>
      <c r="G53" s="21" t="s">
        <v>156</v>
      </c>
      <c r="H53" s="43"/>
      <c r="I53" s="21" t="s">
        <v>147</v>
      </c>
      <c r="J53" s="43"/>
      <c r="K53" s="20">
        <v>106.523</v>
      </c>
      <c r="L53" s="43"/>
      <c r="M53" s="3">
        <v>1</v>
      </c>
    </row>
    <row r="55" spans="1:13" ht="12.75">
      <c r="A55" s="55" t="s">
        <v>166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1:13" ht="12.75">
      <c r="A56" s="3" t="s">
        <v>2</v>
      </c>
      <c r="B56" s="5" t="s">
        <v>167</v>
      </c>
      <c r="C56" s="9">
        <v>36894</v>
      </c>
      <c r="D56" s="3" t="s">
        <v>109</v>
      </c>
      <c r="E56" s="10">
        <v>55.1</v>
      </c>
      <c r="F56" s="11" t="s">
        <v>168</v>
      </c>
      <c r="G56" s="11" t="s">
        <v>169</v>
      </c>
      <c r="H56" s="12" t="s">
        <v>89</v>
      </c>
      <c r="I56" s="12" t="s">
        <v>101</v>
      </c>
      <c r="J56" s="12" t="s">
        <v>170</v>
      </c>
      <c r="K56" s="14" t="s">
        <v>170</v>
      </c>
      <c r="L56" s="15">
        <v>67.06</v>
      </c>
      <c r="M56" s="3">
        <v>12</v>
      </c>
    </row>
    <row r="57" spans="1:13" ht="12.75">
      <c r="A57" s="3" t="s">
        <v>3</v>
      </c>
      <c r="B57" s="5" t="s">
        <v>171</v>
      </c>
      <c r="C57" s="9">
        <v>36893</v>
      </c>
      <c r="D57" s="3" t="s">
        <v>34</v>
      </c>
      <c r="E57" s="10">
        <v>66.7</v>
      </c>
      <c r="F57" s="11" t="s">
        <v>172</v>
      </c>
      <c r="G57" s="11" t="s">
        <v>173</v>
      </c>
      <c r="H57" s="12" t="s">
        <v>170</v>
      </c>
      <c r="I57" s="12" t="s">
        <v>174</v>
      </c>
      <c r="J57" s="12" t="s">
        <v>94</v>
      </c>
      <c r="K57" s="14" t="s">
        <v>94</v>
      </c>
      <c r="L57" s="15">
        <v>66.17</v>
      </c>
      <c r="M57" s="3">
        <v>9</v>
      </c>
    </row>
    <row r="58" spans="1:13" ht="12.75">
      <c r="A58" s="3" t="s">
        <v>5</v>
      </c>
      <c r="B58" s="5" t="s">
        <v>175</v>
      </c>
      <c r="C58" s="9">
        <v>36895</v>
      </c>
      <c r="D58" s="3" t="s">
        <v>109</v>
      </c>
      <c r="E58" s="10">
        <v>120.7</v>
      </c>
      <c r="F58" s="11" t="s">
        <v>176</v>
      </c>
      <c r="G58" s="11" t="s">
        <v>177</v>
      </c>
      <c r="H58" s="12" t="s">
        <v>174</v>
      </c>
      <c r="I58" s="12" t="s">
        <v>140</v>
      </c>
      <c r="J58" s="12" t="s">
        <v>94</v>
      </c>
      <c r="K58" s="14" t="s">
        <v>94</v>
      </c>
      <c r="L58" s="15">
        <v>48.81</v>
      </c>
      <c r="M58" s="3">
        <v>8</v>
      </c>
    </row>
    <row r="60" spans="1:13" ht="12.75">
      <c r="A60" s="55" t="s">
        <v>178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3" ht="12.75">
      <c r="A61" s="3" t="s">
        <v>2</v>
      </c>
      <c r="B61" s="5" t="s">
        <v>179</v>
      </c>
      <c r="C61" s="3" t="s">
        <v>180</v>
      </c>
      <c r="D61" s="3" t="s">
        <v>37</v>
      </c>
      <c r="E61" s="10">
        <v>103.1</v>
      </c>
      <c r="F61" s="11" t="s">
        <v>181</v>
      </c>
      <c r="G61" s="11" t="s">
        <v>182</v>
      </c>
      <c r="H61" s="12" t="s">
        <v>128</v>
      </c>
      <c r="I61" s="12" t="s">
        <v>183</v>
      </c>
      <c r="J61" s="13" t="s">
        <v>146</v>
      </c>
      <c r="K61" s="14" t="s">
        <v>183</v>
      </c>
      <c r="L61" s="15">
        <v>102.25</v>
      </c>
      <c r="M61" s="3">
        <v>12</v>
      </c>
    </row>
    <row r="62" spans="1:13" ht="12.75">
      <c r="A62" s="3" t="s">
        <v>3</v>
      </c>
      <c r="B62" s="5" t="s">
        <v>184</v>
      </c>
      <c r="C62" s="3" t="s">
        <v>185</v>
      </c>
      <c r="D62" s="3" t="s">
        <v>34</v>
      </c>
      <c r="E62" s="10">
        <v>94.1</v>
      </c>
      <c r="F62" s="11" t="s">
        <v>186</v>
      </c>
      <c r="G62" s="11" t="s">
        <v>187</v>
      </c>
      <c r="H62" s="12" t="s">
        <v>107</v>
      </c>
      <c r="I62" s="12" t="s">
        <v>134</v>
      </c>
      <c r="J62" s="12" t="s">
        <v>188</v>
      </c>
      <c r="K62" s="14" t="s">
        <v>188</v>
      </c>
      <c r="L62" s="15">
        <v>85.9</v>
      </c>
      <c r="M62" s="3">
        <v>9</v>
      </c>
    </row>
    <row r="63" spans="1:13" ht="12.75">
      <c r="A63" s="3" t="s">
        <v>5</v>
      </c>
      <c r="B63" s="5" t="s">
        <v>189</v>
      </c>
      <c r="C63" s="3" t="s">
        <v>190</v>
      </c>
      <c r="D63" s="3" t="s">
        <v>34</v>
      </c>
      <c r="E63" s="10">
        <v>90.4</v>
      </c>
      <c r="F63" s="11" t="s">
        <v>191</v>
      </c>
      <c r="G63" s="11" t="s">
        <v>192</v>
      </c>
      <c r="H63" s="12" t="s">
        <v>107</v>
      </c>
      <c r="I63" s="12" t="s">
        <v>134</v>
      </c>
      <c r="J63" s="13" t="s">
        <v>188</v>
      </c>
      <c r="K63" s="14" t="s">
        <v>134</v>
      </c>
      <c r="L63" s="15">
        <v>82.81</v>
      </c>
      <c r="M63" s="3">
        <v>8</v>
      </c>
    </row>
    <row r="65" spans="1:13" ht="12.75">
      <c r="A65" s="55" t="s">
        <v>193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ht="12.75">
      <c r="A66" s="3" t="s">
        <v>2</v>
      </c>
      <c r="B66" s="5" t="s">
        <v>199</v>
      </c>
      <c r="C66" s="3" t="s">
        <v>200</v>
      </c>
      <c r="D66" s="3" t="s">
        <v>34</v>
      </c>
      <c r="E66" s="10">
        <v>78</v>
      </c>
      <c r="F66" s="11" t="s">
        <v>201</v>
      </c>
      <c r="G66" s="11" t="s">
        <v>202</v>
      </c>
      <c r="H66" s="12" t="s">
        <v>106</v>
      </c>
      <c r="I66" s="12" t="s">
        <v>107</v>
      </c>
      <c r="J66" s="12" t="s">
        <v>203</v>
      </c>
      <c r="K66" s="14" t="s">
        <v>203</v>
      </c>
      <c r="L66" s="15">
        <v>88.47</v>
      </c>
      <c r="M66" s="3">
        <v>12</v>
      </c>
    </row>
    <row r="67" spans="1:13" ht="12.75">
      <c r="A67" s="3" t="s">
        <v>3</v>
      </c>
      <c r="B67" s="5" t="s">
        <v>194</v>
      </c>
      <c r="C67" s="3" t="s">
        <v>195</v>
      </c>
      <c r="D67" s="3" t="s">
        <v>109</v>
      </c>
      <c r="E67" s="10">
        <v>115.4</v>
      </c>
      <c r="F67" s="11" t="s">
        <v>196</v>
      </c>
      <c r="G67" s="11" t="s">
        <v>197</v>
      </c>
      <c r="H67" s="12" t="s">
        <v>107</v>
      </c>
      <c r="I67" s="12" t="s">
        <v>134</v>
      </c>
      <c r="J67" s="12" t="s">
        <v>198</v>
      </c>
      <c r="K67" s="14" t="s">
        <v>198</v>
      </c>
      <c r="L67" s="15">
        <v>78.37</v>
      </c>
      <c r="M67" s="3">
        <v>9</v>
      </c>
    </row>
    <row r="68" spans="1:13" ht="12.75">
      <c r="A68" s="3" t="s">
        <v>5</v>
      </c>
      <c r="B68" s="5" t="s">
        <v>204</v>
      </c>
      <c r="C68" s="3" t="s">
        <v>205</v>
      </c>
      <c r="D68" s="3" t="s">
        <v>206</v>
      </c>
      <c r="E68" s="10">
        <v>91.1</v>
      </c>
      <c r="F68" s="11" t="s">
        <v>207</v>
      </c>
      <c r="G68" s="11" t="s">
        <v>208</v>
      </c>
      <c r="H68" s="12" t="s">
        <v>209</v>
      </c>
      <c r="I68" s="12" t="s">
        <v>105</v>
      </c>
      <c r="J68" s="12" t="s">
        <v>106</v>
      </c>
      <c r="K68" s="14" t="s">
        <v>106</v>
      </c>
      <c r="L68" s="15">
        <v>76.14</v>
      </c>
      <c r="M68" s="3">
        <v>8</v>
      </c>
    </row>
    <row r="69" spans="1:13" ht="12.75">
      <c r="A69" s="3" t="s">
        <v>7</v>
      </c>
      <c r="B69" s="5" t="s">
        <v>210</v>
      </c>
      <c r="C69" s="3" t="s">
        <v>211</v>
      </c>
      <c r="D69" s="3" t="s">
        <v>34</v>
      </c>
      <c r="E69" s="10">
        <v>73.9</v>
      </c>
      <c r="F69" s="11" t="s">
        <v>212</v>
      </c>
      <c r="G69" s="11" t="s">
        <v>213</v>
      </c>
      <c r="H69" s="12" t="s">
        <v>94</v>
      </c>
      <c r="I69" s="12" t="s">
        <v>96</v>
      </c>
      <c r="J69" s="12" t="s">
        <v>123</v>
      </c>
      <c r="K69" s="14" t="s">
        <v>123</v>
      </c>
      <c r="L69" s="15">
        <v>70.2</v>
      </c>
      <c r="M69" s="3">
        <v>7</v>
      </c>
    </row>
    <row r="71" spans="1:13" ht="12.75">
      <c r="A71" s="55" t="s">
        <v>214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2.75">
      <c r="A72" s="3" t="s">
        <v>2</v>
      </c>
      <c r="B72" s="5" t="s">
        <v>215</v>
      </c>
      <c r="C72" s="3" t="s">
        <v>216</v>
      </c>
      <c r="D72" s="3" t="s">
        <v>36</v>
      </c>
      <c r="E72" s="10">
        <v>103</v>
      </c>
      <c r="F72" s="11" t="s">
        <v>217</v>
      </c>
      <c r="G72" s="11" t="s">
        <v>218</v>
      </c>
      <c r="H72" s="12" t="s">
        <v>136</v>
      </c>
      <c r="I72" s="12" t="s">
        <v>219</v>
      </c>
      <c r="J72" s="12" t="s">
        <v>127</v>
      </c>
      <c r="K72" s="14" t="s">
        <v>127</v>
      </c>
      <c r="L72" s="15">
        <v>93.26</v>
      </c>
      <c r="M72" s="3">
        <v>12</v>
      </c>
    </row>
    <row r="73" spans="1:13" ht="12.75">
      <c r="A73" s="3" t="s">
        <v>3</v>
      </c>
      <c r="B73" s="5" t="s">
        <v>220</v>
      </c>
      <c r="C73" s="3" t="s">
        <v>221</v>
      </c>
      <c r="D73" s="3" t="s">
        <v>34</v>
      </c>
      <c r="E73" s="10">
        <v>79.1</v>
      </c>
      <c r="F73" s="11" t="s">
        <v>222</v>
      </c>
      <c r="G73" s="11" t="s">
        <v>223</v>
      </c>
      <c r="H73" s="12" t="s">
        <v>100</v>
      </c>
      <c r="I73" s="12" t="s">
        <v>101</v>
      </c>
      <c r="J73" s="12" t="s">
        <v>90</v>
      </c>
      <c r="K73" s="14" t="s">
        <v>90</v>
      </c>
      <c r="L73" s="15">
        <v>46.41</v>
      </c>
      <c r="M73" s="3">
        <v>9</v>
      </c>
    </row>
    <row r="74" spans="1:13" ht="12.75">
      <c r="A74" s="3" t="s">
        <v>5</v>
      </c>
      <c r="B74" s="5" t="s">
        <v>224</v>
      </c>
      <c r="C74" s="3" t="s">
        <v>225</v>
      </c>
      <c r="D74" s="3" t="s">
        <v>34</v>
      </c>
      <c r="E74" s="10">
        <v>88.7</v>
      </c>
      <c r="F74" s="11" t="s">
        <v>226</v>
      </c>
      <c r="G74" s="11" t="s">
        <v>227</v>
      </c>
      <c r="H74" s="12" t="s">
        <v>70</v>
      </c>
      <c r="I74" s="12" t="s">
        <v>100</v>
      </c>
      <c r="J74" s="12" t="s">
        <v>89</v>
      </c>
      <c r="K74" s="14" t="s">
        <v>89</v>
      </c>
      <c r="L74" s="15">
        <v>40.2</v>
      </c>
      <c r="M74" s="3">
        <v>8</v>
      </c>
    </row>
    <row r="76" spans="1:13" ht="12.75">
      <c r="A76" s="49" t="s">
        <v>228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2.75">
      <c r="A77" s="1" t="s">
        <v>8</v>
      </c>
      <c r="B77" s="7" t="s">
        <v>24</v>
      </c>
      <c r="C77" s="50" t="s">
        <v>32</v>
      </c>
      <c r="D77" s="43"/>
      <c r="E77" s="51" t="s">
        <v>40</v>
      </c>
      <c r="F77" s="43"/>
      <c r="G77" s="51" t="s">
        <v>41</v>
      </c>
      <c r="H77" s="43"/>
      <c r="I77" s="52" t="s">
        <v>73</v>
      </c>
      <c r="J77" s="43"/>
      <c r="K77" s="51" t="s">
        <v>79</v>
      </c>
      <c r="L77" s="43"/>
      <c r="M77" s="1" t="s">
        <v>82</v>
      </c>
    </row>
    <row r="78" spans="1:13" ht="12.75">
      <c r="A78" s="3" t="s">
        <v>2</v>
      </c>
      <c r="B78" s="5" t="s">
        <v>179</v>
      </c>
      <c r="C78" s="43" t="s">
        <v>23</v>
      </c>
      <c r="D78" s="43"/>
      <c r="E78" s="20">
        <v>103.1</v>
      </c>
      <c r="F78" s="43"/>
      <c r="G78" s="21" t="s">
        <v>181</v>
      </c>
      <c r="H78" s="43"/>
      <c r="I78" s="21" t="s">
        <v>183</v>
      </c>
      <c r="J78" s="43"/>
      <c r="K78" s="20">
        <v>102.255</v>
      </c>
      <c r="L78" s="43"/>
      <c r="M78" s="3">
        <v>1</v>
      </c>
    </row>
    <row r="79" spans="1:13" ht="12.75">
      <c r="A79" s="3" t="s">
        <v>3</v>
      </c>
      <c r="B79" s="5" t="s">
        <v>215</v>
      </c>
      <c r="C79" s="43" t="s">
        <v>21</v>
      </c>
      <c r="D79" s="43"/>
      <c r="E79" s="20">
        <v>103</v>
      </c>
      <c r="F79" s="43"/>
      <c r="G79" s="21" t="s">
        <v>217</v>
      </c>
      <c r="H79" s="43"/>
      <c r="I79" s="21" t="s">
        <v>127</v>
      </c>
      <c r="J79" s="43"/>
      <c r="K79" s="20">
        <v>93.264</v>
      </c>
      <c r="L79" s="43"/>
      <c r="M79" s="3">
        <v>1</v>
      </c>
    </row>
    <row r="80" spans="1:13" ht="12.75">
      <c r="A80" s="3" t="s">
        <v>5</v>
      </c>
      <c r="B80" s="5" t="s">
        <v>199</v>
      </c>
      <c r="C80" s="43" t="s">
        <v>20</v>
      </c>
      <c r="D80" s="43"/>
      <c r="E80" s="20">
        <v>78</v>
      </c>
      <c r="F80" s="43"/>
      <c r="G80" s="21" t="s">
        <v>201</v>
      </c>
      <c r="H80" s="43"/>
      <c r="I80" s="21" t="s">
        <v>203</v>
      </c>
      <c r="J80" s="43"/>
      <c r="K80" s="20">
        <v>88.472</v>
      </c>
      <c r="L80" s="43"/>
      <c r="M80" s="3">
        <v>1</v>
      </c>
    </row>
    <row r="82" spans="1:13" ht="12.75">
      <c r="A82" s="46" t="s">
        <v>256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ht="12.75">
      <c r="A83" s="43" t="s">
        <v>257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 ht="12.75">
      <c r="A84" s="43" t="s">
        <v>258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ht="12.75">
      <c r="A85" s="43" t="s">
        <v>259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2" ht="12.75">
      <c r="A86" s="43" t="s">
        <v>260</v>
      </c>
      <c r="B86" s="43"/>
      <c r="C86" s="43"/>
      <c r="D86" s="43" t="s">
        <v>261</v>
      </c>
      <c r="E86" s="43"/>
      <c r="F86" s="43"/>
      <c r="G86" s="43"/>
      <c r="H86" s="43"/>
      <c r="I86" s="43" t="s">
        <v>262</v>
      </c>
      <c r="J86" s="43"/>
      <c r="K86" s="43"/>
      <c r="L86" s="43"/>
    </row>
    <row r="87" spans="1:8" ht="12.75">
      <c r="A87" s="43" t="s">
        <v>263</v>
      </c>
      <c r="B87" s="43"/>
      <c r="C87" s="43"/>
      <c r="D87" s="43" t="s">
        <v>264</v>
      </c>
      <c r="E87" s="43"/>
      <c r="F87" s="43"/>
      <c r="G87" s="43"/>
      <c r="H87" s="43"/>
    </row>
    <row r="88" spans="1:8" ht="12.75">
      <c r="A88" s="43" t="s">
        <v>265</v>
      </c>
      <c r="B88" s="43"/>
      <c r="C88" s="43"/>
      <c r="D88" s="43" t="s">
        <v>266</v>
      </c>
      <c r="E88" s="43"/>
      <c r="F88" s="43"/>
      <c r="G88" s="43"/>
      <c r="H88" s="43"/>
    </row>
  </sheetData>
  <sheetProtection/>
  <mergeCells count="96">
    <mergeCell ref="K80:L80"/>
    <mergeCell ref="C80:D80"/>
    <mergeCell ref="E80:F80"/>
    <mergeCell ref="G80:H80"/>
    <mergeCell ref="I80:J80"/>
    <mergeCell ref="K78:L78"/>
    <mergeCell ref="C79:D79"/>
    <mergeCell ref="E79:F79"/>
    <mergeCell ref="G79:H79"/>
    <mergeCell ref="I79:J79"/>
    <mergeCell ref="K79:L79"/>
    <mergeCell ref="C78:D78"/>
    <mergeCell ref="E78:F78"/>
    <mergeCell ref="G78:H78"/>
    <mergeCell ref="I78:J78"/>
    <mergeCell ref="A71:M71"/>
    <mergeCell ref="A76:M76"/>
    <mergeCell ref="C77:D77"/>
    <mergeCell ref="E77:F77"/>
    <mergeCell ref="G77:H77"/>
    <mergeCell ref="I77:J77"/>
    <mergeCell ref="K77:L77"/>
    <mergeCell ref="K53:L53"/>
    <mergeCell ref="A55:M55"/>
    <mergeCell ref="A60:M60"/>
    <mergeCell ref="A65:M65"/>
    <mergeCell ref="C53:D53"/>
    <mergeCell ref="E53:F53"/>
    <mergeCell ref="G53:H53"/>
    <mergeCell ref="I53:J53"/>
    <mergeCell ref="K51:L51"/>
    <mergeCell ref="C52:D52"/>
    <mergeCell ref="E52:F52"/>
    <mergeCell ref="G52:H52"/>
    <mergeCell ref="I52:J52"/>
    <mergeCell ref="K52:L52"/>
    <mergeCell ref="C51:D51"/>
    <mergeCell ref="E51:F51"/>
    <mergeCell ref="G51:H51"/>
    <mergeCell ref="I51:J51"/>
    <mergeCell ref="A1:M1"/>
    <mergeCell ref="A2:M2"/>
    <mergeCell ref="A3:M3"/>
    <mergeCell ref="A6:M6"/>
    <mergeCell ref="A9:M9"/>
    <mergeCell ref="A13:M13"/>
    <mergeCell ref="A5:M5"/>
    <mergeCell ref="A25:M25"/>
    <mergeCell ref="A19:M19"/>
    <mergeCell ref="C20:D20"/>
    <mergeCell ref="E20:F20"/>
    <mergeCell ref="G20:H20"/>
    <mergeCell ref="I20:J20"/>
    <mergeCell ref="K20:L20"/>
    <mergeCell ref="A26:M26"/>
    <mergeCell ref="A28:M28"/>
    <mergeCell ref="A31:M31"/>
    <mergeCell ref="I22:J22"/>
    <mergeCell ref="K22:L22"/>
    <mergeCell ref="K23:L23"/>
    <mergeCell ref="C23:D23"/>
    <mergeCell ref="E23:F23"/>
    <mergeCell ref="G23:H23"/>
    <mergeCell ref="I23:J23"/>
    <mergeCell ref="K21:L21"/>
    <mergeCell ref="C22:D22"/>
    <mergeCell ref="E22:F22"/>
    <mergeCell ref="G22:H22"/>
    <mergeCell ref="C21:D21"/>
    <mergeCell ref="E21:F21"/>
    <mergeCell ref="G21:H21"/>
    <mergeCell ref="I21:J21"/>
    <mergeCell ref="K50:L50"/>
    <mergeCell ref="A36:M36"/>
    <mergeCell ref="A38:M38"/>
    <mergeCell ref="A41:M41"/>
    <mergeCell ref="A44:M44"/>
    <mergeCell ref="O7:P7"/>
    <mergeCell ref="O15:P15"/>
    <mergeCell ref="A82:M82"/>
    <mergeCell ref="A83:M83"/>
    <mergeCell ref="A46:M46"/>
    <mergeCell ref="A49:M49"/>
    <mergeCell ref="C50:D50"/>
    <mergeCell ref="E50:F50"/>
    <mergeCell ref="G50:H50"/>
    <mergeCell ref="I50:J50"/>
    <mergeCell ref="A84:M84"/>
    <mergeCell ref="A85:M85"/>
    <mergeCell ref="A86:C86"/>
    <mergeCell ref="D86:H86"/>
    <mergeCell ref="I86:L86"/>
    <mergeCell ref="A87:C87"/>
    <mergeCell ref="D87:H87"/>
    <mergeCell ref="A88:C88"/>
    <mergeCell ref="D88:H8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workbookViewId="0" topLeftCell="A1">
      <selection activeCell="G19" sqref="G19"/>
    </sheetView>
  </sheetViews>
  <sheetFormatPr defaultColWidth="9.140625" defaultRowHeight="12.75"/>
  <cols>
    <col min="3" max="3" width="21.57421875" style="0" customWidth="1"/>
    <col min="6" max="6" width="17.57421875" style="0" customWidth="1"/>
  </cols>
  <sheetData>
    <row r="2" spans="2:9" ht="12.75">
      <c r="B2" s="56" t="s">
        <v>250</v>
      </c>
      <c r="C2" s="56"/>
      <c r="D2" s="56"/>
      <c r="E2" s="56"/>
      <c r="F2" s="56"/>
      <c r="G2" s="56"/>
      <c r="H2" s="56"/>
      <c r="I2" s="56"/>
    </row>
    <row r="3" spans="2:9" ht="12.75">
      <c r="B3" s="25" t="s">
        <v>241</v>
      </c>
      <c r="C3" s="25" t="s">
        <v>242</v>
      </c>
      <c r="D3" s="57" t="s">
        <v>243</v>
      </c>
      <c r="E3" s="57"/>
      <c r="F3" s="57"/>
      <c r="G3" s="26"/>
      <c r="H3" s="26" t="s">
        <v>244</v>
      </c>
      <c r="I3" s="25" t="s">
        <v>245</v>
      </c>
    </row>
    <row r="4" spans="2:9" ht="12.75">
      <c r="B4" s="25"/>
      <c r="C4" s="25"/>
      <c r="D4" s="25" t="s">
        <v>246</v>
      </c>
      <c r="E4" s="25" t="s">
        <v>247</v>
      </c>
      <c r="F4" s="26" t="s">
        <v>248</v>
      </c>
      <c r="G4" s="26" t="s">
        <v>233</v>
      </c>
      <c r="H4" s="26"/>
      <c r="I4" s="27"/>
    </row>
    <row r="5" spans="2:9" ht="12.75">
      <c r="B5" s="28">
        <v>1</v>
      </c>
      <c r="C5" s="29" t="s">
        <v>249</v>
      </c>
      <c r="D5" s="30">
        <v>9</v>
      </c>
      <c r="E5" s="30"/>
      <c r="F5" s="30" t="s">
        <v>271</v>
      </c>
      <c r="G5" s="31">
        <v>78</v>
      </c>
      <c r="H5" s="32">
        <f>SUM(Rezultāti!L7+Rezultāti!L27+Rezultāti!L39+Rezultāti!L47+Rezultāti!L57+Rezultāti!L66+Rezultāti!L43)</f>
        <v>503.85</v>
      </c>
      <c r="I5" s="33">
        <v>12</v>
      </c>
    </row>
    <row r="6" spans="2:9" ht="12.75">
      <c r="B6" s="34">
        <v>2</v>
      </c>
      <c r="C6" s="29" t="s">
        <v>251</v>
      </c>
      <c r="D6" s="30"/>
      <c r="E6" s="30"/>
      <c r="F6" s="25" t="s">
        <v>270</v>
      </c>
      <c r="G6" s="31">
        <v>50</v>
      </c>
      <c r="H6" s="32">
        <f>SUM(Rezultāti!L33+Rezultāti!L42+Rezultāti!L56+Rezultāti!L58+Rezultāti!L67)</f>
        <v>393.8</v>
      </c>
      <c r="I6" s="33">
        <v>9</v>
      </c>
    </row>
    <row r="7" spans="2:9" ht="12.75">
      <c r="B7" s="35">
        <v>3</v>
      </c>
      <c r="C7" s="29" t="s">
        <v>38</v>
      </c>
      <c r="D7" s="30"/>
      <c r="E7" s="30"/>
      <c r="F7" s="25" t="s">
        <v>269</v>
      </c>
      <c r="G7" s="31">
        <v>32</v>
      </c>
      <c r="H7" s="32">
        <f>SUM(Rezultāti!L16+Rezultāti!L29+Rezultāti!L37)</f>
        <v>232.06</v>
      </c>
      <c r="I7" s="33">
        <v>8</v>
      </c>
    </row>
    <row r="8" spans="2:9" ht="12.75">
      <c r="B8" s="36">
        <v>4</v>
      </c>
      <c r="C8" s="29" t="s">
        <v>252</v>
      </c>
      <c r="D8" s="30"/>
      <c r="E8" s="30"/>
      <c r="F8" s="30" t="s">
        <v>268</v>
      </c>
      <c r="G8" s="31">
        <v>31</v>
      </c>
      <c r="H8" s="32">
        <f>SUM(Rezultāti!L10+Rezultāti!L14+Rezultāti!L17)</f>
        <v>166.76</v>
      </c>
      <c r="I8" s="33">
        <v>7</v>
      </c>
    </row>
    <row r="9" spans="2:9" ht="12.75">
      <c r="B9" s="36">
        <v>5</v>
      </c>
      <c r="C9" s="29" t="s">
        <v>253</v>
      </c>
      <c r="D9" s="30"/>
      <c r="E9" s="30"/>
      <c r="F9" s="30" t="s">
        <v>267</v>
      </c>
      <c r="G9" s="31">
        <v>27</v>
      </c>
      <c r="H9" s="32">
        <f>SUM(Rezultāti!L61+Rezultāti!L35+Rezultāti!L12)</f>
        <v>225.95000000000002</v>
      </c>
      <c r="I9" s="33">
        <v>6</v>
      </c>
    </row>
    <row r="10" spans="2:9" ht="12.75">
      <c r="B10" s="36">
        <v>6</v>
      </c>
      <c r="C10" s="37" t="s">
        <v>254</v>
      </c>
      <c r="D10" s="30"/>
      <c r="E10" s="38"/>
      <c r="F10" s="30">
        <v>8</v>
      </c>
      <c r="G10" s="31">
        <v>8</v>
      </c>
      <c r="H10" s="15">
        <v>79.37</v>
      </c>
      <c r="I10" s="33">
        <v>5</v>
      </c>
    </row>
    <row r="11" spans="2:9" ht="12.75">
      <c r="B11" s="36">
        <v>7</v>
      </c>
      <c r="C11" s="37" t="s">
        <v>255</v>
      </c>
      <c r="D11" s="39"/>
      <c r="E11" s="39"/>
      <c r="F11" s="30">
        <v>8</v>
      </c>
      <c r="G11" s="31">
        <v>8</v>
      </c>
      <c r="H11" s="15">
        <v>76.14</v>
      </c>
      <c r="I11" s="40">
        <v>4</v>
      </c>
    </row>
    <row r="12" spans="2:9" ht="12.75">
      <c r="B12" s="36"/>
      <c r="C12" s="37"/>
      <c r="D12" s="38"/>
      <c r="E12" s="38"/>
      <c r="F12" s="30"/>
      <c r="G12" s="31"/>
      <c r="H12" s="14"/>
      <c r="I12" s="40"/>
    </row>
    <row r="13" spans="2:9" ht="12.75">
      <c r="B13" s="36"/>
      <c r="C13" s="39"/>
      <c r="D13" s="38"/>
      <c r="E13" s="38"/>
      <c r="F13" s="25"/>
      <c r="G13" s="31"/>
      <c r="H13" s="14"/>
      <c r="I13" s="33"/>
    </row>
    <row r="14" spans="2:8" ht="12.75">
      <c r="B14" s="41"/>
      <c r="C14" s="37"/>
      <c r="F14" s="25"/>
      <c r="G14" s="31"/>
      <c r="H14" s="42"/>
    </row>
    <row r="15" spans="2:8" ht="12.75">
      <c r="B15" s="41"/>
      <c r="C15" s="39"/>
      <c r="F15" s="25"/>
      <c r="G15" s="31"/>
      <c r="H15" s="42"/>
    </row>
  </sheetData>
  <mergeCells count="2">
    <mergeCell ref="B2:I2"/>
    <mergeCell ref="D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Aigars</cp:lastModifiedBy>
  <cp:lastPrinted>2018-08-18T10:12:35Z</cp:lastPrinted>
  <dcterms:modified xsi:type="dcterms:W3CDTF">2018-08-18T17:44:43Z</dcterms:modified>
  <cp:category/>
  <cp:version/>
  <cp:contentType/>
  <cp:contentStatus/>
</cp:coreProperties>
</file>