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rezultati" sheetId="1" r:id="rId1"/>
    <sheet name="wilks" sheetId="2" r:id="rId2"/>
  </sheets>
  <definedNames/>
  <calcPr fullCalcOnLoad="1"/>
</workbook>
</file>

<file path=xl/sharedStrings.xml><?xml version="1.0" encoding="utf-8"?>
<sst xmlns="http://schemas.openxmlformats.org/spreadsheetml/2006/main" count="1370" uniqueCount="306">
  <si>
    <t>Latvijas Pauerliftinga Federācija</t>
  </si>
  <si>
    <t>Aizkraukles Novada kauss svaru stieņa spiešanā guļus bez ekipējuma, Latvija, Aizkraukle, 24.11.2012</t>
  </si>
  <si>
    <t>REZULTĀTI</t>
  </si>
  <si>
    <t>Vieta</t>
  </si>
  <si>
    <t>Uzvārds, Vārds</t>
  </si>
  <si>
    <t>Dz. g.</t>
  </si>
  <si>
    <t>Komanda</t>
  </si>
  <si>
    <t>Svars</t>
  </si>
  <si>
    <t>1. pieg.</t>
  </si>
  <si>
    <t>2. pieg.</t>
  </si>
  <si>
    <t>3. pieg.</t>
  </si>
  <si>
    <t>REZULTĀTS</t>
  </si>
  <si>
    <t>W. Punkti</t>
  </si>
  <si>
    <t>Komandu iesk. Punkti.</t>
  </si>
  <si>
    <t>vieta</t>
  </si>
  <si>
    <t>komanda</t>
  </si>
  <si>
    <t>punkti</t>
  </si>
  <si>
    <t>punktu atšifrējums</t>
  </si>
  <si>
    <t>pirmo vietu skaits</t>
  </si>
  <si>
    <t>wilksa summa</t>
  </si>
  <si>
    <t>wilksa summas atšifrējums</t>
  </si>
  <si>
    <t>Sievietes</t>
  </si>
  <si>
    <t>Evolution</t>
  </si>
  <si>
    <t>[9]+[12+12+12+12+12]</t>
  </si>
  <si>
    <t>visi vietu skaiti vienādi</t>
  </si>
  <si>
    <t>[39.4498032459494]+[121.9124111557+118.9930302233+122.4970701535+112.6664929358+104.6687023807]</t>
  </si>
  <si>
    <t xml:space="preserve"> - 63 kg</t>
  </si>
  <si>
    <t>Aizkraukles SC</t>
  </si>
  <si>
    <t>[51.6510909799139]+[125.2760557536+82.9793065754+76.6506563451+112.0363174293+88.7316560905]</t>
  </si>
  <si>
    <t>Jansone Jana</t>
  </si>
  <si>
    <t>Apolons</t>
  </si>
  <si>
    <t>50.0</t>
  </si>
  <si>
    <t>52.5</t>
  </si>
  <si>
    <t>Gulbenes – KSP</t>
  </si>
  <si>
    <t>[6]+[12+12+12+12+12]</t>
  </si>
  <si>
    <t>Juskevica Ieva</t>
  </si>
  <si>
    <t>Aizkr.</t>
  </si>
  <si>
    <t>45.0</t>
  </si>
  <si>
    <t>55.0</t>
  </si>
  <si>
    <t>Vikings – LSPA</t>
  </si>
  <si>
    <t>[12]+[12+12+12+9+9]</t>
  </si>
  <si>
    <t>Suharzevska Dace</t>
  </si>
  <si>
    <t>Titan</t>
  </si>
  <si>
    <t>40.0</t>
  </si>
  <si>
    <t>47.5</t>
  </si>
  <si>
    <t>[8]+[12+12+12+9+8]</t>
  </si>
  <si>
    <t>Kuzmina Jekaterina</t>
  </si>
  <si>
    <t>VikingLSPA</t>
  </si>
  <si>
    <t>35.0</t>
  </si>
  <si>
    <t>Plavinas</t>
  </si>
  <si>
    <t>[7]+[12+12+8+8+7]</t>
  </si>
  <si>
    <t>Lapuha Natalija</t>
  </si>
  <si>
    <t>30.0</t>
  </si>
  <si>
    <t>42.5</t>
  </si>
  <si>
    <t>Rembate</t>
  </si>
  <si>
    <t>[]+[12+9+9+8+8]</t>
  </si>
  <si>
    <t>Vitola Antra</t>
  </si>
  <si>
    <t>Memele SC</t>
  </si>
  <si>
    <t>[]+[12+12+9+7+5]</t>
  </si>
  <si>
    <t>Cirule Larisa</t>
  </si>
  <si>
    <t>G-KSP</t>
  </si>
  <si>
    <t>32.5</t>
  </si>
  <si>
    <t>SP Alūksne</t>
  </si>
  <si>
    <t>[]+[12+9+8+7+6]</t>
  </si>
  <si>
    <t>Skropane Zanete</t>
  </si>
  <si>
    <t>27.5</t>
  </si>
  <si>
    <t>Jēkabpils</t>
  </si>
  <si>
    <t>[]+[12+12+9+8]</t>
  </si>
  <si>
    <t>[]+[114.6702975744+89.5056537611+91.0010983051+102.6471217881]</t>
  </si>
  <si>
    <t xml:space="preserve"> 63+ kg</t>
  </si>
  <si>
    <t>[12]+[12+9+8]</t>
  </si>
  <si>
    <t>[65.3513296004]+[81.7208390705+118.2837175879+73.2497944273]</t>
  </si>
  <si>
    <t>Agadzanjane Oksana</t>
  </si>
  <si>
    <t>65.0</t>
  </si>
  <si>
    <t>67.5</t>
  </si>
  <si>
    <t>70.0</t>
  </si>
  <si>
    <t>SP Ādaži</t>
  </si>
  <si>
    <t>[]+[12+9]</t>
  </si>
  <si>
    <t>Bitane Liga</t>
  </si>
  <si>
    <t>Pannata Sigulda</t>
  </si>
  <si>
    <t>[]+[9+9]</t>
  </si>
  <si>
    <t>Grinberga Irisa</t>
  </si>
  <si>
    <t>Aizkraukles pilsēta</t>
  </si>
  <si>
    <t>[]+[9]</t>
  </si>
  <si>
    <t>Lenkevica Veronika</t>
  </si>
  <si>
    <t>37.5</t>
  </si>
  <si>
    <t>Latsin</t>
  </si>
  <si>
    <t>[]+[6]</t>
  </si>
  <si>
    <t>Satarova Valentina</t>
  </si>
  <si>
    <t>Absolūti spēcīgākās sievietes</t>
  </si>
  <si>
    <t>Kopējais dalībnieku skaits</t>
  </si>
  <si>
    <t>Galvenais tiesnesis</t>
  </si>
  <si>
    <t>Gints Reinholds</t>
  </si>
  <si>
    <t>Sekretārs</t>
  </si>
  <si>
    <t>Mārtiņš Krūze</t>
  </si>
  <si>
    <t>Jaunieši</t>
  </si>
  <si>
    <t xml:space="preserve"> - 53 kg</t>
  </si>
  <si>
    <t>Skangalis Janis</t>
  </si>
  <si>
    <t>57.5</t>
  </si>
  <si>
    <t>Strods Armands</t>
  </si>
  <si>
    <t>62.5</t>
  </si>
  <si>
    <t xml:space="preserve"> - 59 kg</t>
  </si>
  <si>
    <t>Zdazinskis Aleksejs</t>
  </si>
  <si>
    <t>Polis Kristaps</t>
  </si>
  <si>
    <t>52.0</t>
  </si>
  <si>
    <t>60.0</t>
  </si>
  <si>
    <t xml:space="preserve"> - 66 kg</t>
  </si>
  <si>
    <t>Kunankins Aleksejs</t>
  </si>
  <si>
    <t>95.0</t>
  </si>
  <si>
    <t>100.0</t>
  </si>
  <si>
    <t>102.5</t>
  </si>
  <si>
    <t>Segevics Elvijs</t>
  </si>
  <si>
    <t>Aizkr. p.</t>
  </si>
  <si>
    <t>80.0</t>
  </si>
  <si>
    <t>85.0</t>
  </si>
  <si>
    <t>87.5</t>
  </si>
  <si>
    <t>Saulitis Arturs</t>
  </si>
  <si>
    <t>82.5</t>
  </si>
  <si>
    <t>Lakis Toms</t>
  </si>
  <si>
    <t>75.0</t>
  </si>
  <si>
    <t xml:space="preserve">   #</t>
  </si>
  <si>
    <t>Dombrovskis Davis</t>
  </si>
  <si>
    <t>77.5</t>
  </si>
  <si>
    <t>Zaharcovs Jegors</t>
  </si>
  <si>
    <t xml:space="preserve"> - 74 kg</t>
  </si>
  <si>
    <t>Razmislovs Edgars</t>
  </si>
  <si>
    <t>SP Al</t>
  </si>
  <si>
    <t>105.0</t>
  </si>
  <si>
    <t>112.5</t>
  </si>
  <si>
    <t>Alksers Emils</t>
  </si>
  <si>
    <t>90.0</t>
  </si>
  <si>
    <t>92.5</t>
  </si>
  <si>
    <t>Veliks Agris</t>
  </si>
  <si>
    <t>Rubins Elvis</t>
  </si>
  <si>
    <t>Svabe Linards</t>
  </si>
  <si>
    <t>72.5</t>
  </si>
  <si>
    <t>Skele Valentins</t>
  </si>
  <si>
    <t xml:space="preserve"> - 83 kg</t>
  </si>
  <si>
    <t>Lacis Dzintars</t>
  </si>
  <si>
    <t>115.0</t>
  </si>
  <si>
    <t>120.0</t>
  </si>
  <si>
    <t>122.5</t>
  </si>
  <si>
    <t>Zakernicnijs Juris</t>
  </si>
  <si>
    <t>SP Ad</t>
  </si>
  <si>
    <t>Steinbergs Vilnis</t>
  </si>
  <si>
    <t>97.5</t>
  </si>
  <si>
    <t>Mironovs Martins</t>
  </si>
  <si>
    <t>Kiploks Uldis</t>
  </si>
  <si>
    <t>Dudens Oskars</t>
  </si>
  <si>
    <t xml:space="preserve"> - 93 kg</t>
  </si>
  <si>
    <t>Ivanovs Aleksandrs</t>
  </si>
  <si>
    <t>160.0</t>
  </si>
  <si>
    <t>165.0</t>
  </si>
  <si>
    <t>Orlovs Igors</t>
  </si>
  <si>
    <t>Konderko Vladislavs</t>
  </si>
  <si>
    <t>107.5</t>
  </si>
  <si>
    <t>110.0</t>
  </si>
  <si>
    <t>Liepins Reinis</t>
  </si>
  <si>
    <t xml:space="preserve"> - 105 kg</t>
  </si>
  <si>
    <t>Baskers Roberts</t>
  </si>
  <si>
    <t>152.5</t>
  </si>
  <si>
    <t>155.0</t>
  </si>
  <si>
    <t>157.5</t>
  </si>
  <si>
    <t>Agadzanjans Artjoms</t>
  </si>
  <si>
    <t>150.0</t>
  </si>
  <si>
    <t xml:space="preserve"> - 120 kg</t>
  </si>
  <si>
    <t>Suntazs Oskars</t>
  </si>
  <si>
    <t>Absolūti spēcīgākie jaunieši</t>
  </si>
  <si>
    <t>Juniori</t>
  </si>
  <si>
    <t>Silo Andrejs</t>
  </si>
  <si>
    <t>Zods Ervins</t>
  </si>
  <si>
    <t>Ulass Haralds</t>
  </si>
  <si>
    <t>Kravalis Arturs</t>
  </si>
  <si>
    <t>Jerseslavcevs Aleksandrs</t>
  </si>
  <si>
    <t>135.0</t>
  </si>
  <si>
    <t>140.0</t>
  </si>
  <si>
    <t>Ruckanovs Juris</t>
  </si>
  <si>
    <t>125.0</t>
  </si>
  <si>
    <t>130.0</t>
  </si>
  <si>
    <t>132.5</t>
  </si>
  <si>
    <t>Jerseslavcevs Sergejs</t>
  </si>
  <si>
    <t>117.5</t>
  </si>
  <si>
    <t>Samsons Martins</t>
  </si>
  <si>
    <t>145.0</t>
  </si>
  <si>
    <t>Kravalis Janis</t>
  </si>
  <si>
    <t>137.5</t>
  </si>
  <si>
    <t>142.5</t>
  </si>
  <si>
    <t>Brugmanis Martins</t>
  </si>
  <si>
    <t>127.5</t>
  </si>
  <si>
    <t>Udris Ojars</t>
  </si>
  <si>
    <t>Heidemanis Martins</t>
  </si>
  <si>
    <t>Nerets Arturs</t>
  </si>
  <si>
    <t>Vacietis Matiss</t>
  </si>
  <si>
    <t>180.0</t>
  </si>
  <si>
    <t>191.0</t>
  </si>
  <si>
    <t>192.5</t>
  </si>
  <si>
    <t>Zakis Janis</t>
  </si>
  <si>
    <t>Rumpis Peteris</t>
  </si>
  <si>
    <t>Matvejevs Dmitrijs</t>
  </si>
  <si>
    <t>Vasilenko Uvis</t>
  </si>
  <si>
    <t>195.0</t>
  </si>
  <si>
    <t>201.0</t>
  </si>
  <si>
    <t>203.0</t>
  </si>
  <si>
    <t>Zviedrans Martins</t>
  </si>
  <si>
    <t>PanattaS</t>
  </si>
  <si>
    <t>170.0</t>
  </si>
  <si>
    <t>Kiploks Sandis</t>
  </si>
  <si>
    <t>Krasutins Aleksandrs</t>
  </si>
  <si>
    <t>147.5</t>
  </si>
  <si>
    <t>—</t>
  </si>
  <si>
    <t>Haritesku Deniss</t>
  </si>
  <si>
    <t>190.0</t>
  </si>
  <si>
    <t>disq.</t>
  </si>
  <si>
    <t>Strazdins Toms</t>
  </si>
  <si>
    <t>Brauns Nauris</t>
  </si>
  <si>
    <t>175.0</t>
  </si>
  <si>
    <t>Silis Edgars</t>
  </si>
  <si>
    <t>172.5</t>
  </si>
  <si>
    <t xml:space="preserve"> 120+kg</t>
  </si>
  <si>
    <t>Dzerve Didzis</t>
  </si>
  <si>
    <t>Absolūti spēcīgākie juniori</t>
  </si>
  <si>
    <t>OPEN</t>
  </si>
  <si>
    <t>Mazurs Kriss</t>
  </si>
  <si>
    <t>Drozdovs Aleksejs</t>
  </si>
  <si>
    <t>Satrovs Igors</t>
  </si>
  <si>
    <t>Fjodorovs Kristaps</t>
  </si>
  <si>
    <t>Skenders Gints</t>
  </si>
  <si>
    <t>Peterlevics Edgars</t>
  </si>
  <si>
    <t>Karklins Ervins</t>
  </si>
  <si>
    <t>Andronovs Aleksandrs</t>
  </si>
  <si>
    <t>Reinholds Gints</t>
  </si>
  <si>
    <t>185.0</t>
  </si>
  <si>
    <t>Pavils Gints</t>
  </si>
  <si>
    <t>177.5</t>
  </si>
  <si>
    <t>182.5</t>
  </si>
  <si>
    <t>Blums Martins</t>
  </si>
  <si>
    <t>Radionovs Igors</t>
  </si>
  <si>
    <t>Eidemanis Viesturs</t>
  </si>
  <si>
    <t>Kukulis Ingars</t>
  </si>
  <si>
    <t>187.5</t>
  </si>
  <si>
    <t>Dauksts Romans</t>
  </si>
  <si>
    <t>167.5</t>
  </si>
  <si>
    <t>Vaiculens Gints</t>
  </si>
  <si>
    <t>162.5</t>
  </si>
  <si>
    <t>Rimeikis Andris</t>
  </si>
  <si>
    <t>Berzups Nauris</t>
  </si>
  <si>
    <t>Cepure Karlis</t>
  </si>
  <si>
    <t>brivais</t>
  </si>
  <si>
    <t>Zukovskis Gvido</t>
  </si>
  <si>
    <t>Spilva Andris</t>
  </si>
  <si>
    <t>200.0</t>
  </si>
  <si>
    <t>205.0</t>
  </si>
  <si>
    <t>Agadzanjans Aleksejs</t>
  </si>
  <si>
    <t>Melbardis Artis</t>
  </si>
  <si>
    <t>Cvetkovs Mihails</t>
  </si>
  <si>
    <t>Kiselovs Mihails</t>
  </si>
  <si>
    <t>Isajevs Peteris</t>
  </si>
  <si>
    <t>230.0</t>
  </si>
  <si>
    <t>241.0</t>
  </si>
  <si>
    <t>247.5</t>
  </si>
  <si>
    <t>Semjonovs Igors</t>
  </si>
  <si>
    <t>207.5</t>
  </si>
  <si>
    <t>Millers Ugis</t>
  </si>
  <si>
    <t>202.5</t>
  </si>
  <si>
    <t>Pirins Igors</t>
  </si>
  <si>
    <t>Lizdiks Guntars</t>
  </si>
  <si>
    <t>Rubikis Oskars</t>
  </si>
  <si>
    <t>J-pils</t>
  </si>
  <si>
    <t>210.0</t>
  </si>
  <si>
    <t>Rudzitis Elmars</t>
  </si>
  <si>
    <t>Absolūti spēcīgākie OPEN grupā</t>
  </si>
  <si>
    <t>Seniori 1</t>
  </si>
  <si>
    <t>Cibins Aivars</t>
  </si>
  <si>
    <t>Sprogis Normunds</t>
  </si>
  <si>
    <t>Veliks Uldis</t>
  </si>
  <si>
    <t>Miglans Aleksandrs</t>
  </si>
  <si>
    <t>Zieds Feliks</t>
  </si>
  <si>
    <t>Moscinskis Germans</t>
  </si>
  <si>
    <t>Vacietis Ugis</t>
  </si>
  <si>
    <t>197.5</t>
  </si>
  <si>
    <t>Zibarts Ainars</t>
  </si>
  <si>
    <t>Andersons Sandis</t>
  </si>
  <si>
    <t>Vilcins Aigars</t>
  </si>
  <si>
    <t>Gailitis Aivars</t>
  </si>
  <si>
    <t>Pukite Andrejs</t>
  </si>
  <si>
    <t>Roga Dzintars</t>
  </si>
  <si>
    <t>Seniori 2</t>
  </si>
  <si>
    <t>Vorobjovs Jevgenijs</t>
  </si>
  <si>
    <t>Cervids Juris</t>
  </si>
  <si>
    <t>Rasims Stanislavs</t>
  </si>
  <si>
    <t>Kovalskis Vladimirs</t>
  </si>
  <si>
    <t>Drobovs Vasilijs</t>
  </si>
  <si>
    <t>Hildebrants Guntis</t>
  </si>
  <si>
    <t>Absolūti spēcīgākie seniori 1 un seniori 2 grupās</t>
  </si>
  <si>
    <t>Seniori 3</t>
  </si>
  <si>
    <t>Kuzmins Anatolijs</t>
  </si>
  <si>
    <t>123.0</t>
  </si>
  <si>
    <t>Vitols Arvids</t>
  </si>
  <si>
    <t>Agadzanjans Georgijs</t>
  </si>
  <si>
    <t>148.0</t>
  </si>
  <si>
    <t>Mikelsons Arturs</t>
  </si>
  <si>
    <t>Perkons Janis</t>
  </si>
  <si>
    <t>Reinholds Dainis</t>
  </si>
  <si>
    <t>Alksnitis Valdis</t>
  </si>
  <si>
    <t>Absolūti spēcīgākie seniori 3 grupā</t>
  </si>
  <si>
    <t>Seniori 1 + Seniori 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</si>
</sst>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1">
      <selection activeCell="S9" sqref="S9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6.421875" style="0" customWidth="1"/>
    <col min="4" max="4" width="11.7109375" style="0" customWidth="1"/>
    <col min="6" max="9" width="10.28125" style="0" customWidth="1"/>
    <col min="10" max="10" width="5.00390625" style="0" customWidth="1"/>
    <col min="12" max="12" width="19.7109375" style="0" customWidth="1"/>
    <col min="15" max="15" width="6.28125" style="0" customWidth="1"/>
    <col min="16" max="16" width="23.140625" style="0" customWidth="1"/>
    <col min="17" max="17" width="6.8515625" style="0" customWidth="1"/>
    <col min="18" max="18" width="20.57421875" style="0" customWidth="1"/>
    <col min="19" max="19" width="19.7109375" style="0" customWidth="1"/>
    <col min="20" max="20" width="15.28125" style="0" customWidth="1"/>
    <col min="21" max="21" width="92.2812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4.2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/>
      <c r="K4" s="4" t="s">
        <v>12</v>
      </c>
      <c r="L4" s="4" t="s">
        <v>13</v>
      </c>
      <c r="O4" s="5" t="s">
        <v>14</v>
      </c>
      <c r="P4" s="5" t="s">
        <v>15</v>
      </c>
      <c r="Q4" s="6" t="s">
        <v>16</v>
      </c>
      <c r="R4" s="6" t="s">
        <v>17</v>
      </c>
      <c r="S4" s="5" t="s">
        <v>18</v>
      </c>
      <c r="T4" s="5" t="s">
        <v>19</v>
      </c>
      <c r="U4" s="5" t="s">
        <v>20</v>
      </c>
    </row>
    <row r="5" spans="1:21" ht="14.2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7">
        <v>1</v>
      </c>
      <c r="P5" s="8" t="s">
        <v>22</v>
      </c>
      <c r="Q5" s="8">
        <v>69</v>
      </c>
      <c r="R5" s="8" t="s">
        <v>23</v>
      </c>
      <c r="S5" s="8" t="s">
        <v>24</v>
      </c>
      <c r="T5" s="8">
        <v>620.1875100942493</v>
      </c>
      <c r="U5" s="8" t="s">
        <v>25</v>
      </c>
    </row>
    <row r="6" spans="1:21" ht="14.25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7">
        <v>2</v>
      </c>
      <c r="P6" s="8" t="s">
        <v>27</v>
      </c>
      <c r="Q6" s="8">
        <v>69</v>
      </c>
      <c r="R6" s="8" t="s">
        <v>23</v>
      </c>
      <c r="S6" s="8" t="s">
        <v>24</v>
      </c>
      <c r="T6" s="8">
        <v>537.3250831738139</v>
      </c>
      <c r="U6" s="8" t="s">
        <v>28</v>
      </c>
    </row>
    <row r="7" spans="1:21" ht="14.25">
      <c r="A7" s="10">
        <v>1</v>
      </c>
      <c r="B7" s="11" t="s">
        <v>29</v>
      </c>
      <c r="C7" s="10">
        <v>1990</v>
      </c>
      <c r="D7" s="10" t="s">
        <v>30</v>
      </c>
      <c r="E7" s="12">
        <v>52.1</v>
      </c>
      <c r="F7" s="13" t="s">
        <v>31</v>
      </c>
      <c r="G7" s="14" t="s">
        <v>32</v>
      </c>
      <c r="H7" s="13" t="s">
        <v>32</v>
      </c>
      <c r="I7" s="15" t="s">
        <v>32</v>
      </c>
      <c r="K7">
        <f>I7*500/(594.31747775582+(-27.23842536447)*E7+0.82112226871*E7^2+(-0.00930733913)*E7^3+0.00004731582*E7^4+(-0.00000009054)*E7^5)</f>
        <v>65.35132960042759</v>
      </c>
      <c r="L7" s="10">
        <v>12</v>
      </c>
      <c r="O7" s="7">
        <v>3</v>
      </c>
      <c r="P7" s="8" t="s">
        <v>33</v>
      </c>
      <c r="Q7" s="8">
        <v>66</v>
      </c>
      <c r="R7" s="8" t="s">
        <v>34</v>
      </c>
      <c r="S7" s="8">
        <v>5</v>
      </c>
      <c r="T7" s="8"/>
      <c r="U7" s="8"/>
    </row>
    <row r="8" spans="1:21" ht="14.25">
      <c r="A8" s="10">
        <v>2</v>
      </c>
      <c r="B8" s="11" t="s">
        <v>35</v>
      </c>
      <c r="C8" s="10">
        <v>1990</v>
      </c>
      <c r="D8" s="10" t="s">
        <v>36</v>
      </c>
      <c r="E8" s="12">
        <v>57.8</v>
      </c>
      <c r="F8" s="13" t="s">
        <v>37</v>
      </c>
      <c r="G8" s="14" t="s">
        <v>32</v>
      </c>
      <c r="H8" s="14" t="s">
        <v>38</v>
      </c>
      <c r="I8" s="15" t="s">
        <v>37</v>
      </c>
      <c r="K8">
        <f>I8*500/(594.31747775582+(-27.23842536447)*E8+0.82112226871*E8^2+(-0.00930733913)*E8^3+0.00004731582*E8^4+(-0.00000009054)*E8^5)</f>
        <v>51.65109097991389</v>
      </c>
      <c r="L8" s="10">
        <v>9</v>
      </c>
      <c r="O8" s="7">
        <v>4</v>
      </c>
      <c r="P8" s="8" t="s">
        <v>39</v>
      </c>
      <c r="Q8" s="8">
        <v>66</v>
      </c>
      <c r="R8" s="8" t="s">
        <v>40</v>
      </c>
      <c r="S8" s="8">
        <v>4</v>
      </c>
      <c r="T8" s="8"/>
      <c r="U8" s="8"/>
    </row>
    <row r="9" spans="1:21" ht="14.25">
      <c r="A9" s="10">
        <v>3</v>
      </c>
      <c r="B9" s="11" t="s">
        <v>41</v>
      </c>
      <c r="C9" s="10">
        <v>1985</v>
      </c>
      <c r="D9" s="10" t="s">
        <v>42</v>
      </c>
      <c r="E9" s="12">
        <v>59.05</v>
      </c>
      <c r="F9" s="13" t="s">
        <v>43</v>
      </c>
      <c r="G9" s="13" t="s">
        <v>37</v>
      </c>
      <c r="H9" s="14" t="s">
        <v>44</v>
      </c>
      <c r="I9" s="15" t="s">
        <v>37</v>
      </c>
      <c r="K9">
        <f>I9*500/(594.31747775582+(-27.23842536447)*E9+0.82112226871*E9^2+(-0.00930733913)*E9^3+0.00004731582*E9^4+(-0.00000009054)*E9^5)</f>
        <v>50.79572141906114</v>
      </c>
      <c r="L9" s="10">
        <v>8</v>
      </c>
      <c r="O9" s="7">
        <v>5</v>
      </c>
      <c r="P9" s="8" t="s">
        <v>42</v>
      </c>
      <c r="Q9" s="8">
        <v>61</v>
      </c>
      <c r="R9" s="8" t="s">
        <v>45</v>
      </c>
      <c r="S9" s="8"/>
      <c r="T9" s="8"/>
      <c r="U9" s="8"/>
    </row>
    <row r="10" spans="1:21" ht="14.25">
      <c r="A10" s="10">
        <v>4</v>
      </c>
      <c r="B10" s="11" t="s">
        <v>46</v>
      </c>
      <c r="C10" s="10">
        <v>1989</v>
      </c>
      <c r="D10" s="10" t="s">
        <v>47</v>
      </c>
      <c r="E10" s="12">
        <v>56</v>
      </c>
      <c r="F10" s="13" t="s">
        <v>48</v>
      </c>
      <c r="G10" s="13" t="s">
        <v>43</v>
      </c>
      <c r="H10" s="14" t="s">
        <v>37</v>
      </c>
      <c r="I10" s="15" t="s">
        <v>43</v>
      </c>
      <c r="K10">
        <f>I10*500/(594.31747775582+(-27.23842536447)*E10+0.82112226871*E10^2+(-0.00930733913)*E10^3+0.00004731582*E10^4+(-0.00000009054)*E10^5)</f>
        <v>47.06420425323595</v>
      </c>
      <c r="L10" s="10">
        <v>7</v>
      </c>
      <c r="O10" s="7">
        <v>6</v>
      </c>
      <c r="P10" s="8" t="s">
        <v>49</v>
      </c>
      <c r="Q10" s="8">
        <v>54</v>
      </c>
      <c r="R10" s="8" t="s">
        <v>50</v>
      </c>
      <c r="S10" s="8"/>
      <c r="T10" s="8"/>
      <c r="U10" s="8"/>
    </row>
    <row r="11" spans="1:21" ht="14.25">
      <c r="A11" s="10">
        <v>5</v>
      </c>
      <c r="B11" s="11" t="s">
        <v>51</v>
      </c>
      <c r="C11" s="10">
        <v>1978</v>
      </c>
      <c r="D11" s="10" t="s">
        <v>36</v>
      </c>
      <c r="E11" s="12">
        <v>56.65</v>
      </c>
      <c r="F11" s="13" t="s">
        <v>52</v>
      </c>
      <c r="G11" s="13" t="s">
        <v>43</v>
      </c>
      <c r="H11" s="14" t="s">
        <v>53</v>
      </c>
      <c r="I11" s="15" t="s">
        <v>43</v>
      </c>
      <c r="K11">
        <f>I11*500/(594.31747775582+(-27.23842536447)*E11+0.82112226871*E11^2+(-0.00930733913)*E11^3+0.00004731582*E11^4+(-0.00000009054)*E11^5)</f>
        <v>46.6403374916576</v>
      </c>
      <c r="L11" s="10">
        <v>6</v>
      </c>
      <c r="O11" s="7">
        <v>7</v>
      </c>
      <c r="P11" s="8" t="s">
        <v>54</v>
      </c>
      <c r="Q11" s="8">
        <v>46</v>
      </c>
      <c r="R11" s="8" t="s">
        <v>55</v>
      </c>
      <c r="S11" s="8"/>
      <c r="T11" s="8"/>
      <c r="U11" s="8"/>
    </row>
    <row r="12" spans="1:21" ht="14.25">
      <c r="A12" s="10">
        <v>6</v>
      </c>
      <c r="B12" s="11" t="s">
        <v>56</v>
      </c>
      <c r="C12" s="10">
        <v>1986</v>
      </c>
      <c r="D12" s="10" t="s">
        <v>36</v>
      </c>
      <c r="E12" s="12">
        <v>61.45</v>
      </c>
      <c r="F12" s="13" t="s">
        <v>43</v>
      </c>
      <c r="G12" s="14" t="s">
        <v>37</v>
      </c>
      <c r="H12" s="14" t="s">
        <v>37</v>
      </c>
      <c r="I12" s="15" t="s">
        <v>43</v>
      </c>
      <c r="K12">
        <f>I12*500/(594.31747775582+(-27.23842536447)*E12+0.82112226871*E12^2+(-0.00930733913)*E12^3+0.00004731582*E12^4+(-0.00000009054)*E12^5)</f>
        <v>43.78180119087987</v>
      </c>
      <c r="L12" s="10">
        <v>5</v>
      </c>
      <c r="O12" s="7">
        <v>8</v>
      </c>
      <c r="P12" s="8" t="s">
        <v>57</v>
      </c>
      <c r="Q12" s="8">
        <v>45</v>
      </c>
      <c r="R12" s="8" t="s">
        <v>58</v>
      </c>
      <c r="S12" s="8"/>
      <c r="T12" s="8"/>
      <c r="U12" s="8"/>
    </row>
    <row r="13" spans="1:21" ht="14.25">
      <c r="A13" s="10">
        <v>7</v>
      </c>
      <c r="B13" s="11" t="s">
        <v>59</v>
      </c>
      <c r="C13" s="10">
        <v>1982</v>
      </c>
      <c r="D13" s="10" t="s">
        <v>60</v>
      </c>
      <c r="E13" s="12">
        <v>45.45</v>
      </c>
      <c r="F13" s="13" t="s">
        <v>52</v>
      </c>
      <c r="G13" s="13" t="s">
        <v>61</v>
      </c>
      <c r="H13" s="14" t="s">
        <v>48</v>
      </c>
      <c r="I13" s="15" t="s">
        <v>61</v>
      </c>
      <c r="K13">
        <f>I13*500/(594.31747775582+(-27.23842536447)*E13+0.82112226871*E13^2+(-0.00930733913)*E13^3+0.00004731582*E13^4+(-0.00000009054)*E13^5)</f>
        <v>44.761147297091355</v>
      </c>
      <c r="L13" s="10">
        <v>4</v>
      </c>
      <c r="O13" s="7">
        <v>9</v>
      </c>
      <c r="P13" s="8" t="s">
        <v>62</v>
      </c>
      <c r="Q13" s="8">
        <v>42</v>
      </c>
      <c r="R13" s="8" t="s">
        <v>63</v>
      </c>
      <c r="S13" s="8"/>
      <c r="T13" s="8"/>
      <c r="U13" s="8"/>
    </row>
    <row r="14" spans="1:21" ht="14.25">
      <c r="A14" s="10">
        <v>8</v>
      </c>
      <c r="B14" s="11" t="s">
        <v>64</v>
      </c>
      <c r="C14" s="10">
        <v>1997</v>
      </c>
      <c r="D14" s="10" t="s">
        <v>60</v>
      </c>
      <c r="E14" s="12">
        <v>56.55</v>
      </c>
      <c r="F14" s="13" t="s">
        <v>65</v>
      </c>
      <c r="G14" s="13" t="s">
        <v>52</v>
      </c>
      <c r="H14" s="14" t="s">
        <v>61</v>
      </c>
      <c r="I14" s="15" t="s">
        <v>52</v>
      </c>
      <c r="K14">
        <f>I14*500/(594.31747775582+(-27.23842536447)*E14+0.82112226871*E14^2+(-0.00930733913)*E14^3+0.00004731582*E14^4+(-0.00000009054)*E14^5)</f>
        <v>35.02872887473607</v>
      </c>
      <c r="L14" s="10">
        <v>3</v>
      </c>
      <c r="O14" s="7">
        <v>10</v>
      </c>
      <c r="P14" s="8" t="s">
        <v>66</v>
      </c>
      <c r="Q14" s="8">
        <v>41</v>
      </c>
      <c r="R14" s="8" t="s">
        <v>67</v>
      </c>
      <c r="S14" s="8" t="s">
        <v>24</v>
      </c>
      <c r="T14" s="8">
        <v>397.8241714286</v>
      </c>
      <c r="U14" s="8" t="s">
        <v>68</v>
      </c>
    </row>
    <row r="15" spans="1:21" ht="14.25">
      <c r="A15" s="16" t="s">
        <v>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O15" s="7">
        <v>11</v>
      </c>
      <c r="P15" s="8" t="s">
        <v>30</v>
      </c>
      <c r="Q15" s="8">
        <v>41</v>
      </c>
      <c r="R15" s="8" t="s">
        <v>70</v>
      </c>
      <c r="S15" s="8" t="s">
        <v>24</v>
      </c>
      <c r="T15" s="8">
        <v>338.6056806858</v>
      </c>
      <c r="U15" s="8" t="s">
        <v>71</v>
      </c>
    </row>
    <row r="16" spans="1:21" ht="14.25">
      <c r="A16" s="10">
        <v>1</v>
      </c>
      <c r="B16" s="11" t="s">
        <v>72</v>
      </c>
      <c r="C16" s="10">
        <v>1974</v>
      </c>
      <c r="D16" s="10" t="s">
        <v>47</v>
      </c>
      <c r="E16" s="12">
        <v>75.65</v>
      </c>
      <c r="F16" s="13" t="s">
        <v>73</v>
      </c>
      <c r="G16" s="13" t="s">
        <v>74</v>
      </c>
      <c r="H16" s="13" t="s">
        <v>75</v>
      </c>
      <c r="I16" s="15" t="s">
        <v>75</v>
      </c>
      <c r="K16">
        <f>I16*500/(594.31747775582+(-27.23842536447)*E16+0.82112226871*E16^2+(-0.00930733913)*E16^3+0.00004731582*E16^4+(-0.00000009054)*E16^5)</f>
        <v>66.1888217156387</v>
      </c>
      <c r="L16" s="10">
        <v>12</v>
      </c>
      <c r="O16" s="7">
        <v>12</v>
      </c>
      <c r="P16" s="8" t="s">
        <v>76</v>
      </c>
      <c r="Q16" s="8">
        <v>21</v>
      </c>
      <c r="R16" s="8" t="s">
        <v>77</v>
      </c>
      <c r="S16" s="8"/>
      <c r="T16" s="8"/>
      <c r="U16" s="8"/>
    </row>
    <row r="17" spans="1:21" ht="14.25">
      <c r="A17" s="10">
        <v>2</v>
      </c>
      <c r="B17" s="11" t="s">
        <v>78</v>
      </c>
      <c r="C17" s="10">
        <v>1987</v>
      </c>
      <c r="D17" s="10" t="s">
        <v>22</v>
      </c>
      <c r="E17" s="12">
        <v>129.4</v>
      </c>
      <c r="F17" s="13" t="s">
        <v>53</v>
      </c>
      <c r="G17" s="13" t="s">
        <v>44</v>
      </c>
      <c r="H17" s="13" t="s">
        <v>31</v>
      </c>
      <c r="I17" s="15" t="s">
        <v>31</v>
      </c>
      <c r="K17">
        <f>I17*500/(594.31747775582+(-27.23842536447)*E17+0.82112226871*E17^2+(-0.00930733913)*E17^3+0.00004731582*E17^4+(-0.00000009054)*E17^5)</f>
        <v>39.44980324594945</v>
      </c>
      <c r="L17" s="10">
        <v>9</v>
      </c>
      <c r="O17" s="7">
        <v>13</v>
      </c>
      <c r="P17" s="8" t="s">
        <v>79</v>
      </c>
      <c r="Q17" s="8">
        <v>18</v>
      </c>
      <c r="R17" s="8" t="s">
        <v>80</v>
      </c>
      <c r="S17" s="8"/>
      <c r="T17" s="8"/>
      <c r="U17" s="8"/>
    </row>
    <row r="18" spans="1:21" ht="14.25">
      <c r="A18" s="10">
        <v>3</v>
      </c>
      <c r="B18" s="11" t="s">
        <v>81</v>
      </c>
      <c r="C18" s="10">
        <v>1971</v>
      </c>
      <c r="D18" s="10" t="s">
        <v>36</v>
      </c>
      <c r="E18" s="12">
        <v>68.2</v>
      </c>
      <c r="F18" s="13" t="s">
        <v>37</v>
      </c>
      <c r="G18" s="14" t="s">
        <v>44</v>
      </c>
      <c r="H18" s="14" t="s">
        <v>44</v>
      </c>
      <c r="I18" s="15" t="s">
        <v>37</v>
      </c>
      <c r="K18">
        <f>I18*500/(594.31747775582+(-27.23842536447)*E18+0.82112226871*E18^2+(-0.00930733913)*E18^3+0.00004731582*E18^4+(-0.00000009054)*E18^5)</f>
        <v>45.59125951689498</v>
      </c>
      <c r="L18" s="10">
        <v>8</v>
      </c>
      <c r="O18" s="7">
        <v>14</v>
      </c>
      <c r="P18" s="8" t="s">
        <v>82</v>
      </c>
      <c r="Q18" s="8">
        <v>9</v>
      </c>
      <c r="R18" s="8" t="s">
        <v>83</v>
      </c>
      <c r="S18" s="8"/>
      <c r="T18" s="8"/>
      <c r="U18" s="8"/>
    </row>
    <row r="19" spans="1:21" ht="14.25">
      <c r="A19" s="10">
        <v>4</v>
      </c>
      <c r="B19" s="11" t="s">
        <v>84</v>
      </c>
      <c r="C19" s="10">
        <v>1993</v>
      </c>
      <c r="D19" s="10" t="s">
        <v>49</v>
      </c>
      <c r="E19" s="12">
        <v>63.55</v>
      </c>
      <c r="F19" s="13" t="s">
        <v>61</v>
      </c>
      <c r="G19" s="13" t="s">
        <v>48</v>
      </c>
      <c r="H19" s="13" t="s">
        <v>85</v>
      </c>
      <c r="I19" s="15" t="s">
        <v>85</v>
      </c>
      <c r="K19">
        <f>I19*500/(594.31747775582+(-27.23842536447)*E19+0.82112226871*E19^2+(-0.00930733913)*E19^3+0.00004731582*E19^4+(-0.00000009054)*E19^5)</f>
        <v>40.0099963180163</v>
      </c>
      <c r="L19" s="10">
        <v>7</v>
      </c>
      <c r="O19" s="7">
        <v>15</v>
      </c>
      <c r="P19" s="8" t="s">
        <v>86</v>
      </c>
      <c r="Q19" s="8">
        <v>6</v>
      </c>
      <c r="R19" s="8" t="s">
        <v>87</v>
      </c>
      <c r="S19" s="8"/>
      <c r="T19" s="8"/>
      <c r="U19" s="8"/>
    </row>
    <row r="20" spans="1:12" ht="14.25">
      <c r="A20" s="10">
        <v>5</v>
      </c>
      <c r="B20" s="11" t="s">
        <v>88</v>
      </c>
      <c r="C20" s="10">
        <v>1990</v>
      </c>
      <c r="D20" s="10" t="s">
        <v>60</v>
      </c>
      <c r="E20" s="12">
        <v>81.45</v>
      </c>
      <c r="F20" s="14" t="s">
        <v>48</v>
      </c>
      <c r="G20" s="13" t="s">
        <v>48</v>
      </c>
      <c r="H20" s="14" t="s">
        <v>85</v>
      </c>
      <c r="I20" s="15" t="s">
        <v>48</v>
      </c>
      <c r="K20">
        <f>I20*500/(594.31747775582+(-27.23842536447)*E20+0.82112226871*E20^2+(-0.00930733913)*E20^3+0.00004731582*E20^4+(-0.00000009054)*E20^5)</f>
        <v>31.71272162287328</v>
      </c>
      <c r="L20" s="10">
        <v>6</v>
      </c>
    </row>
    <row r="21" spans="1:12" ht="14.25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3" t="s">
        <v>89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7" ht="14.25">
      <c r="A23" s="2" t="s">
        <v>3</v>
      </c>
      <c r="B23" s="3" t="s">
        <v>4</v>
      </c>
      <c r="C23" s="4" t="s">
        <v>5</v>
      </c>
      <c r="D23" s="4" t="s">
        <v>6</v>
      </c>
      <c r="E23" s="4" t="s">
        <v>7</v>
      </c>
      <c r="F23" s="4" t="s">
        <v>11</v>
      </c>
      <c r="G23" s="4" t="s">
        <v>12</v>
      </c>
      <c r="H23" s="4"/>
      <c r="I23" s="4"/>
      <c r="J23" s="4"/>
      <c r="K23" s="4"/>
      <c r="L23" s="4"/>
      <c r="P23" t="s">
        <v>90</v>
      </c>
      <c r="Q23">
        <v>126</v>
      </c>
    </row>
    <row r="24" spans="1:17" ht="14.25">
      <c r="A24" s="10">
        <v>1</v>
      </c>
      <c r="B24" s="11" t="s">
        <v>72</v>
      </c>
      <c r="C24" s="10">
        <v>1974</v>
      </c>
      <c r="D24" s="10" t="s">
        <v>47</v>
      </c>
      <c r="E24" s="12">
        <v>75.65</v>
      </c>
      <c r="F24" s="15" t="s">
        <v>75</v>
      </c>
      <c r="G24">
        <f>F24*500/(594.31747775582+(-27.23842536447)*E24+0.82112226871*E24^2+(-0.00930733913)*E24^3+0.00004731582*E24^4+(-0.00000009054)*E24^5)</f>
        <v>66.1888217156387</v>
      </c>
      <c r="H24" s="4"/>
      <c r="I24" s="4"/>
      <c r="J24" s="4"/>
      <c r="K24" s="4"/>
      <c r="L24" s="4"/>
      <c r="P24" t="s">
        <v>91</v>
      </c>
      <c r="Q24" t="s">
        <v>92</v>
      </c>
    </row>
    <row r="25" spans="1:17" ht="14.25">
      <c r="A25" s="10">
        <v>2</v>
      </c>
      <c r="B25" s="11" t="s">
        <v>29</v>
      </c>
      <c r="C25" s="10">
        <v>1990</v>
      </c>
      <c r="D25" s="10" t="s">
        <v>30</v>
      </c>
      <c r="E25" s="12">
        <v>52.1</v>
      </c>
      <c r="F25" s="15" t="s">
        <v>32</v>
      </c>
      <c r="G25">
        <f>F25*500/(594.31747775582+(-27.23842536447)*E25+0.82112226871*E25^2+(-0.00930733913)*E25^3+0.00004731582*E25^4+(-0.00000009054)*E25^5)</f>
        <v>65.35132960042759</v>
      </c>
      <c r="H25" s="4"/>
      <c r="I25" s="4"/>
      <c r="J25" s="4"/>
      <c r="K25" s="4"/>
      <c r="L25" s="4"/>
      <c r="P25" t="s">
        <v>93</v>
      </c>
      <c r="Q25" t="s">
        <v>94</v>
      </c>
    </row>
    <row r="26" spans="1:12" ht="14.25">
      <c r="A26" s="10">
        <v>3</v>
      </c>
      <c r="B26" s="11" t="s">
        <v>35</v>
      </c>
      <c r="C26" s="10">
        <v>1990</v>
      </c>
      <c r="D26" s="10" t="s">
        <v>36</v>
      </c>
      <c r="E26" s="12">
        <v>57.8</v>
      </c>
      <c r="F26" s="15" t="s">
        <v>37</v>
      </c>
      <c r="G26">
        <f>F26*500/(594.31747775582+(-27.23842536447)*E26+0.82112226871*E26^2+(-0.00930733913)*E26^3+0.00004731582*E26^4+(-0.00000009054)*E26^5)</f>
        <v>51.65109097991389</v>
      </c>
      <c r="H26" s="4"/>
      <c r="I26" s="4"/>
      <c r="J26" s="4"/>
      <c r="K26" s="4"/>
      <c r="L26" s="4"/>
    </row>
    <row r="27" spans="1:12" ht="14.25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3" t="s">
        <v>95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16" t="s">
        <v>96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4.25">
      <c r="A30" s="10">
        <v>1</v>
      </c>
      <c r="B30" s="11" t="s">
        <v>97</v>
      </c>
      <c r="C30" s="10">
        <v>1998</v>
      </c>
      <c r="D30" s="10" t="s">
        <v>60</v>
      </c>
      <c r="E30" s="12">
        <v>52.25</v>
      </c>
      <c r="F30" s="13" t="s">
        <v>38</v>
      </c>
      <c r="G30" s="13" t="s">
        <v>98</v>
      </c>
      <c r="H30" s="13" t="s">
        <v>73</v>
      </c>
      <c r="I30" s="15" t="s">
        <v>73</v>
      </c>
      <c r="K30">
        <f>I30*500/(-216.0475144+16.2606339*E30+(-0.002388645)*E30^2+(-0.00113732)*E30^3+0.00000701863*E30^4+(-0.00000001291)*E30^5)</f>
        <v>63.46422267752764</v>
      </c>
      <c r="L30" s="10">
        <v>12</v>
      </c>
    </row>
    <row r="31" spans="1:12" ht="14.25">
      <c r="A31" s="10">
        <v>2</v>
      </c>
      <c r="B31" s="11" t="s">
        <v>99</v>
      </c>
      <c r="C31" s="10">
        <v>1995</v>
      </c>
      <c r="D31" s="10" t="s">
        <v>36</v>
      </c>
      <c r="E31" s="12">
        <v>52.95</v>
      </c>
      <c r="F31" s="13" t="s">
        <v>98</v>
      </c>
      <c r="G31" s="13" t="s">
        <v>100</v>
      </c>
      <c r="H31" s="14" t="s">
        <v>74</v>
      </c>
      <c r="I31" s="15" t="s">
        <v>100</v>
      </c>
      <c r="K31">
        <f>I31*500/(-216.0475144+16.2606339*E31+(-0.002388645)*E31^2+(-0.00113732)*E31^3+0.00000701863*E31^4+(-0.00000001291)*E31^5)</f>
        <v>60.18734192351483</v>
      </c>
      <c r="L31" s="10">
        <v>9</v>
      </c>
    </row>
    <row r="32" spans="1:12" ht="14.25">
      <c r="A32" s="16" t="s">
        <v>101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>
      <c r="A33" s="10">
        <v>1</v>
      </c>
      <c r="B33" s="11" t="s">
        <v>102</v>
      </c>
      <c r="C33" s="10">
        <v>1996</v>
      </c>
      <c r="D33" s="10" t="s">
        <v>49</v>
      </c>
      <c r="E33" s="12">
        <v>59</v>
      </c>
      <c r="F33" s="14" t="s">
        <v>73</v>
      </c>
      <c r="G33" s="13" t="s">
        <v>73</v>
      </c>
      <c r="H33" s="13" t="s">
        <v>75</v>
      </c>
      <c r="I33" s="15" t="s">
        <v>75</v>
      </c>
      <c r="K33">
        <f>I33*500/(-216.0475144+16.2606339*E33+(-0.002388645)*E33^2+(-0.00113732)*E33^3+0.00000701863*E33^4+(-0.00000001291)*E33^5)</f>
        <v>60.63220658783558</v>
      </c>
      <c r="L33" s="10">
        <v>12</v>
      </c>
    </row>
    <row r="34" spans="1:12" ht="14.25">
      <c r="A34" s="10">
        <v>2</v>
      </c>
      <c r="B34" s="11" t="s">
        <v>103</v>
      </c>
      <c r="C34" s="10">
        <v>1996</v>
      </c>
      <c r="D34" s="10" t="s">
        <v>22</v>
      </c>
      <c r="E34" s="12">
        <v>56</v>
      </c>
      <c r="F34" s="13" t="s">
        <v>104</v>
      </c>
      <c r="G34" s="13" t="s">
        <v>98</v>
      </c>
      <c r="H34" s="14" t="s">
        <v>105</v>
      </c>
      <c r="I34" s="15" t="s">
        <v>98</v>
      </c>
      <c r="K34">
        <f>I34*500/(-216.0475144+16.2606339*E34+(-0.002388645)*E34^2+(-0.00113732)*E34^3+0.00000701863*E34^4+(-0.00000001291)*E34^5)</f>
        <v>52.34502568997366</v>
      </c>
      <c r="L34" s="10">
        <v>9</v>
      </c>
    </row>
    <row r="35" spans="1:12" ht="14.25">
      <c r="A35" s="16" t="s">
        <v>106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4.25">
      <c r="A36" s="10">
        <v>1</v>
      </c>
      <c r="B36" s="11" t="s">
        <v>107</v>
      </c>
      <c r="C36" s="10">
        <v>1994</v>
      </c>
      <c r="D36" s="10" t="s">
        <v>30</v>
      </c>
      <c r="E36" s="12">
        <v>62.95</v>
      </c>
      <c r="F36" s="13" t="s">
        <v>108</v>
      </c>
      <c r="G36" s="13" t="s">
        <v>109</v>
      </c>
      <c r="H36" s="14" t="s">
        <v>110</v>
      </c>
      <c r="I36" s="15" t="s">
        <v>109</v>
      </c>
      <c r="K36">
        <f>I36*500/(-216.0475144+16.2606339*E36+(-0.002388645)*E36^2+(-0.00113732)*E36^3+0.00000701863*E36^4+(-0.00000001291)*E36^5)</f>
        <v>81.72083907048176</v>
      </c>
      <c r="L36" s="10">
        <v>12</v>
      </c>
    </row>
    <row r="37" spans="1:12" ht="14.25">
      <c r="A37" s="10">
        <v>2</v>
      </c>
      <c r="B37" s="11" t="s">
        <v>111</v>
      </c>
      <c r="C37" s="10">
        <v>1997</v>
      </c>
      <c r="D37" s="10" t="s">
        <v>112</v>
      </c>
      <c r="E37" s="12">
        <v>63.15</v>
      </c>
      <c r="F37" s="13" t="s">
        <v>113</v>
      </c>
      <c r="G37" s="13" t="s">
        <v>114</v>
      </c>
      <c r="H37" s="13" t="s">
        <v>115</v>
      </c>
      <c r="I37" s="15" t="s">
        <v>115</v>
      </c>
      <c r="K37">
        <f>I37*500/(-216.0475144+16.2606339*E37+(-0.002388645)*E37^2+(-0.00113732)*E37^3+0.00000701863*E37^4+(-0.00000001291)*E37^5)</f>
        <v>71.30964063877083</v>
      </c>
      <c r="L37" s="10">
        <v>9</v>
      </c>
    </row>
    <row r="38" spans="1:12" ht="14.25">
      <c r="A38" s="10">
        <v>3</v>
      </c>
      <c r="B38" s="11" t="s">
        <v>116</v>
      </c>
      <c r="C38" s="10">
        <v>1996</v>
      </c>
      <c r="D38" s="10" t="s">
        <v>49</v>
      </c>
      <c r="E38" s="12">
        <v>60.95</v>
      </c>
      <c r="F38" s="13" t="s">
        <v>113</v>
      </c>
      <c r="G38" s="13" t="s">
        <v>117</v>
      </c>
      <c r="H38" s="14" t="s">
        <v>114</v>
      </c>
      <c r="I38" s="15" t="s">
        <v>117</v>
      </c>
      <c r="K38">
        <f>I38*500/(-216.0475144+16.2606339*E38+(-0.002388645)*E38^2+(-0.00113732)*E38^3+0.00000701863*E38^4+(-0.00000001291)*E38^5)</f>
        <v>69.36850508311082</v>
      </c>
      <c r="L38" s="10">
        <v>8</v>
      </c>
    </row>
    <row r="39" spans="1:12" ht="14.25">
      <c r="A39" s="10">
        <v>4</v>
      </c>
      <c r="B39" s="11" t="s">
        <v>118</v>
      </c>
      <c r="C39" s="10">
        <v>1994</v>
      </c>
      <c r="D39" s="10" t="s">
        <v>22</v>
      </c>
      <c r="E39" s="12">
        <v>64.15</v>
      </c>
      <c r="F39" s="13" t="s">
        <v>75</v>
      </c>
      <c r="G39" s="13" t="s">
        <v>119</v>
      </c>
      <c r="H39" s="13" t="s">
        <v>120</v>
      </c>
      <c r="I39" s="15" t="s">
        <v>119</v>
      </c>
      <c r="K39">
        <f>I39*500/(-216.0475144+16.2606339*E39+(-0.002388645)*E39^2+(-0.00113732)*E39^3+0.00000701863*E39^4+(-0.00000001291)*E39^5)</f>
        <v>60.30536869595859</v>
      </c>
      <c r="L39" s="10">
        <v>7</v>
      </c>
    </row>
    <row r="40" spans="1:12" ht="14.25">
      <c r="A40" s="10">
        <v>5</v>
      </c>
      <c r="B40" s="11" t="s">
        <v>121</v>
      </c>
      <c r="C40" s="10">
        <v>1996</v>
      </c>
      <c r="D40" s="10" t="s">
        <v>54</v>
      </c>
      <c r="E40" s="12">
        <v>64.65</v>
      </c>
      <c r="F40" s="13" t="s">
        <v>119</v>
      </c>
      <c r="G40" s="14" t="s">
        <v>122</v>
      </c>
      <c r="H40" s="14" t="s">
        <v>122</v>
      </c>
      <c r="I40" s="15" t="s">
        <v>119</v>
      </c>
      <c r="K40">
        <f>I40*500/(-216.0475144+16.2606339*E40+(-0.002388645)*E40^2+(-0.00113732)*E40^3+0.00000701863*E40^4+(-0.00000001291)*E40^5)</f>
        <v>59.91081197995845</v>
      </c>
      <c r="L40" s="10">
        <v>6</v>
      </c>
    </row>
    <row r="41" spans="1:12" ht="14.25">
      <c r="A41" s="10">
        <v>6</v>
      </c>
      <c r="B41" s="11" t="s">
        <v>123</v>
      </c>
      <c r="C41" s="10">
        <v>1997</v>
      </c>
      <c r="D41" s="10" t="s">
        <v>49</v>
      </c>
      <c r="E41" s="12">
        <v>61.9</v>
      </c>
      <c r="F41" s="13" t="s">
        <v>98</v>
      </c>
      <c r="G41" s="13" t="s">
        <v>100</v>
      </c>
      <c r="H41" s="13" t="s">
        <v>74</v>
      </c>
      <c r="I41" s="15" t="s">
        <v>74</v>
      </c>
      <c r="K41">
        <f>I41*500/(-216.0475144+16.2606339*E41+(-0.002388645)*E41^2+(-0.00113732)*E41^3+0.00000701863*E41^4+(-0.00000001291)*E41^5)</f>
        <v>55.97965863938572</v>
      </c>
      <c r="L41" s="10">
        <v>5</v>
      </c>
    </row>
    <row r="42" spans="1:12" ht="14.25">
      <c r="A42" s="16" t="s">
        <v>124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4.25">
      <c r="A43" s="10">
        <v>1</v>
      </c>
      <c r="B43" s="11" t="s">
        <v>125</v>
      </c>
      <c r="C43" s="10">
        <v>1994</v>
      </c>
      <c r="D43" s="10" t="s">
        <v>126</v>
      </c>
      <c r="E43" s="12">
        <v>70.3</v>
      </c>
      <c r="F43" s="13" t="s">
        <v>109</v>
      </c>
      <c r="G43" s="13" t="s">
        <v>127</v>
      </c>
      <c r="H43" s="14" t="s">
        <v>128</v>
      </c>
      <c r="I43" s="15" t="s">
        <v>127</v>
      </c>
      <c r="K43">
        <f>I43*500/(-216.0475144+16.2606339*E43+(-0.002388645)*E43^2+(-0.00113732)*E43^3+0.00000701863*E43^4+(-0.00000001291)*E43^5)</f>
        <v>78.42958119882293</v>
      </c>
      <c r="L43" s="10">
        <v>12</v>
      </c>
    </row>
    <row r="44" spans="1:12" ht="14.25">
      <c r="A44" s="10">
        <v>2</v>
      </c>
      <c r="B44" s="11" t="s">
        <v>129</v>
      </c>
      <c r="C44" s="10">
        <v>1995</v>
      </c>
      <c r="D44" s="10" t="s">
        <v>22</v>
      </c>
      <c r="E44" s="12">
        <v>69.65</v>
      </c>
      <c r="F44" s="13" t="s">
        <v>114</v>
      </c>
      <c r="G44" s="13" t="s">
        <v>130</v>
      </c>
      <c r="H44" s="13" t="s">
        <v>131</v>
      </c>
      <c r="I44" s="15" t="s">
        <v>131</v>
      </c>
      <c r="K44">
        <f>I44*500/(-216.0475144+16.2606339*E44+(-0.002388645)*E44^2+(-0.00113732)*E44^3+0.00000701863*E44^4+(-0.00000001291)*E44^5)</f>
        <v>69.5853982389171</v>
      </c>
      <c r="L44" s="10">
        <v>9</v>
      </c>
    </row>
    <row r="45" spans="1:12" ht="14.25">
      <c r="A45" s="10">
        <v>3</v>
      </c>
      <c r="B45" s="11" t="s">
        <v>132</v>
      </c>
      <c r="C45" s="10">
        <v>1995</v>
      </c>
      <c r="D45" s="10" t="s">
        <v>54</v>
      </c>
      <c r="E45" s="12">
        <v>71.35</v>
      </c>
      <c r="F45" s="13" t="s">
        <v>114</v>
      </c>
      <c r="G45" s="13" t="s">
        <v>130</v>
      </c>
      <c r="H45" s="14" t="s">
        <v>108</v>
      </c>
      <c r="I45" s="15" t="s">
        <v>130</v>
      </c>
      <c r="K45">
        <f>I45*500/(-216.0475144+16.2606339*E45+(-0.002388645)*E45^2+(-0.00113732)*E45^3+0.00000701863*E45^4+(-0.00000001291)*E45^5)</f>
        <v>66.47901564542546</v>
      </c>
      <c r="L45" s="10">
        <v>8</v>
      </c>
    </row>
    <row r="46" spans="1:12" ht="14.25">
      <c r="A46" s="10">
        <v>4</v>
      </c>
      <c r="B46" s="11" t="s">
        <v>133</v>
      </c>
      <c r="C46" s="10">
        <v>1994</v>
      </c>
      <c r="D46" s="10" t="s">
        <v>49</v>
      </c>
      <c r="E46" s="12">
        <v>70</v>
      </c>
      <c r="F46" s="13" t="s">
        <v>113</v>
      </c>
      <c r="G46" s="13" t="s">
        <v>114</v>
      </c>
      <c r="H46" s="14" t="s">
        <v>130</v>
      </c>
      <c r="I46" s="15" t="s">
        <v>114</v>
      </c>
      <c r="K46">
        <f>I46*500/(-216.0475144+16.2606339*E46+(-0.002388645)*E46^2+(-0.00113732)*E46^3+0.00000701863*E46^4+(-0.00000001291)*E46^5)</f>
        <v>63.69797079041093</v>
      </c>
      <c r="L46" s="10">
        <v>7</v>
      </c>
    </row>
    <row r="47" spans="1:12" ht="14.25">
      <c r="A47" s="10">
        <v>5</v>
      </c>
      <c r="B47" s="11" t="s">
        <v>134</v>
      </c>
      <c r="C47" s="10">
        <v>1998</v>
      </c>
      <c r="D47" s="10" t="s">
        <v>22</v>
      </c>
      <c r="E47" s="12">
        <v>67.15</v>
      </c>
      <c r="F47" s="13" t="s">
        <v>73</v>
      </c>
      <c r="G47" s="13" t="s">
        <v>135</v>
      </c>
      <c r="H47" s="13" t="s">
        <v>120</v>
      </c>
      <c r="I47" s="15" t="s">
        <v>135</v>
      </c>
      <c r="K47">
        <f>I47*500/(-216.0475144+16.2606339*E47+(-0.002388645)*E47^2+(-0.00113732)*E47^3+0.00000701863*E47^4+(-0.00000001291)*E47^5)</f>
        <v>56.13236589971334</v>
      </c>
      <c r="L47" s="10">
        <v>6</v>
      </c>
    </row>
    <row r="48" spans="1:12" ht="14.25">
      <c r="A48" s="10">
        <v>6</v>
      </c>
      <c r="B48" s="11" t="s">
        <v>136</v>
      </c>
      <c r="C48" s="10">
        <v>1997</v>
      </c>
      <c r="D48" s="10" t="s">
        <v>42</v>
      </c>
      <c r="E48" s="12">
        <v>71</v>
      </c>
      <c r="F48" s="13" t="s">
        <v>100</v>
      </c>
      <c r="G48" s="13" t="s">
        <v>74</v>
      </c>
      <c r="H48" s="14" t="s">
        <v>135</v>
      </c>
      <c r="I48" s="15" t="s">
        <v>74</v>
      </c>
      <c r="K48">
        <f>I48*500/(-216.0475144+16.2606339*E48+(-0.002388645)*E48^2+(-0.00113732)*E48^3+0.00000701863*E48^4+(-0.00000001291)*E48^5)</f>
        <v>50.04303105858682</v>
      </c>
      <c r="L48" s="10">
        <v>5</v>
      </c>
    </row>
    <row r="49" spans="1:12" ht="14.25">
      <c r="A49" s="16" t="s">
        <v>137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4.25">
      <c r="A50" s="10">
        <v>1</v>
      </c>
      <c r="B50" s="11" t="s">
        <v>138</v>
      </c>
      <c r="C50" s="10">
        <v>1995</v>
      </c>
      <c r="D50" s="10" t="s">
        <v>60</v>
      </c>
      <c r="E50" s="12">
        <v>82.5</v>
      </c>
      <c r="F50" s="13" t="s">
        <v>139</v>
      </c>
      <c r="G50" s="14" t="s">
        <v>140</v>
      </c>
      <c r="H50" s="13" t="s">
        <v>141</v>
      </c>
      <c r="I50" s="15" t="s">
        <v>141</v>
      </c>
      <c r="K50">
        <f>I50*500/(-216.0475144+16.2606339*E50+(-0.002388645)*E50^2+(-0.00113732)*E50^3+0.00000701863*E50^4+(-0.00000001291)*E50^5)</f>
        <v>82.06354955775242</v>
      </c>
      <c r="L50" s="10">
        <v>12</v>
      </c>
    </row>
    <row r="51" spans="1:12" ht="14.25">
      <c r="A51" s="10">
        <v>2</v>
      </c>
      <c r="B51" s="11" t="s">
        <v>142</v>
      </c>
      <c r="C51" s="10">
        <v>1994</v>
      </c>
      <c r="D51" s="10" t="s">
        <v>143</v>
      </c>
      <c r="E51" s="12">
        <v>80.5</v>
      </c>
      <c r="F51" s="14" t="s">
        <v>130</v>
      </c>
      <c r="G51" s="13" t="s">
        <v>108</v>
      </c>
      <c r="H51" s="13" t="s">
        <v>109</v>
      </c>
      <c r="I51" s="15" t="s">
        <v>109</v>
      </c>
      <c r="K51">
        <f>I51*500/(-216.0475144+16.2606339*E51+(-0.002388645)*E51^2+(-0.00113732)*E51^3+0.00000701863*E51^4+(-0.00000001291)*E51^5)</f>
        <v>68.00355064745564</v>
      </c>
      <c r="L51" s="10">
        <v>9</v>
      </c>
    </row>
    <row r="52" spans="1:12" ht="14.25">
      <c r="A52" s="10">
        <v>3</v>
      </c>
      <c r="B52" s="11" t="s">
        <v>144</v>
      </c>
      <c r="C52" s="10">
        <v>1996</v>
      </c>
      <c r="D52" s="10" t="s">
        <v>22</v>
      </c>
      <c r="E52" s="12">
        <v>75.7</v>
      </c>
      <c r="F52" s="13" t="s">
        <v>115</v>
      </c>
      <c r="G52" s="13" t="s">
        <v>108</v>
      </c>
      <c r="H52" s="14" t="s">
        <v>145</v>
      </c>
      <c r="I52" s="15" t="s">
        <v>108</v>
      </c>
      <c r="K52">
        <f>I52*500/(-216.0475144+16.2606339*E52+(-0.002388645)*E52^2+(-0.00113732)*E52^3+0.00000701863*E52^4+(-0.00000001291)*E52^5)</f>
        <v>67.25988897488469</v>
      </c>
      <c r="L52" s="10">
        <v>8</v>
      </c>
    </row>
    <row r="53" spans="1:12" ht="14.25">
      <c r="A53" s="10">
        <v>4</v>
      </c>
      <c r="B53" s="11" t="s">
        <v>146</v>
      </c>
      <c r="C53" s="10">
        <v>1994</v>
      </c>
      <c r="D53" s="10" t="s">
        <v>49</v>
      </c>
      <c r="E53" s="12">
        <v>74.45</v>
      </c>
      <c r="F53" s="13" t="s">
        <v>130</v>
      </c>
      <c r="G53" s="14" t="s">
        <v>108</v>
      </c>
      <c r="H53" s="14" t="s">
        <v>145</v>
      </c>
      <c r="I53" s="15" t="s">
        <v>130</v>
      </c>
      <c r="K53">
        <f>I53*500/(-216.0475144+16.2606339*E53+(-0.002388645)*E53^2+(-0.00113732)*E53^3+0.00000701863*E53^4+(-0.00000001291)*E53^5)</f>
        <v>64.46155991771496</v>
      </c>
      <c r="L53" s="10">
        <v>7</v>
      </c>
    </row>
    <row r="54" spans="1:12" ht="14.25">
      <c r="A54" s="10">
        <v>5</v>
      </c>
      <c r="B54" s="11" t="s">
        <v>147</v>
      </c>
      <c r="C54" s="10">
        <v>1997</v>
      </c>
      <c r="D54" s="10" t="s">
        <v>60</v>
      </c>
      <c r="E54" s="12">
        <v>74.6</v>
      </c>
      <c r="F54" s="13" t="s">
        <v>113</v>
      </c>
      <c r="G54" s="13" t="s">
        <v>114</v>
      </c>
      <c r="H54" s="13" t="s">
        <v>130</v>
      </c>
      <c r="I54" s="15" t="s">
        <v>130</v>
      </c>
      <c r="K54">
        <f>I54*500/(-216.0475144+16.2606339*E54+(-0.002388645)*E54^2+(-0.00113732)*E54^3+0.00000701863*E54^4+(-0.00000001291)*E54^5)</f>
        <v>64.37049614188903</v>
      </c>
      <c r="L54" s="10">
        <v>6</v>
      </c>
    </row>
    <row r="55" spans="1:12" ht="14.25">
      <c r="A55" s="10">
        <v>6</v>
      </c>
      <c r="B55" s="11" t="s">
        <v>148</v>
      </c>
      <c r="C55" s="10">
        <v>1997</v>
      </c>
      <c r="D55" s="10" t="s">
        <v>54</v>
      </c>
      <c r="E55" s="12">
        <v>79</v>
      </c>
      <c r="F55" s="13" t="s">
        <v>130</v>
      </c>
      <c r="G55" s="14" t="s">
        <v>108</v>
      </c>
      <c r="H55" s="14" t="s">
        <v>145</v>
      </c>
      <c r="I55" s="15" t="s">
        <v>130</v>
      </c>
      <c r="K55">
        <f>I55*500/(-216.0475144+16.2606339*E55+(-0.002388645)*E55^2+(-0.00113732)*E55^3+0.00000701863*E55^4+(-0.00000001291)*E55^5)</f>
        <v>61.937118591233734</v>
      </c>
      <c r="L55" s="10">
        <v>5</v>
      </c>
    </row>
    <row r="56" spans="1:12" ht="14.25">
      <c r="A56" s="16" t="s">
        <v>149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4.25">
      <c r="A57" s="10">
        <v>1</v>
      </c>
      <c r="B57" s="11" t="s">
        <v>150</v>
      </c>
      <c r="C57" s="10">
        <v>1994</v>
      </c>
      <c r="D57" s="10" t="s">
        <v>143</v>
      </c>
      <c r="E57" s="12">
        <v>92.7</v>
      </c>
      <c r="F57" s="13" t="s">
        <v>151</v>
      </c>
      <c r="G57" s="14" t="s">
        <v>152</v>
      </c>
      <c r="H57" s="13" t="s">
        <v>120</v>
      </c>
      <c r="I57" s="15" t="s">
        <v>151</v>
      </c>
      <c r="K57">
        <f>I57*500/(-216.0475144+16.2606339*E57+(-0.002388645)*E57^2+(-0.00113732)*E57^3+0.00000701863*E57^4+(-0.00000001291)*E57^5)</f>
        <v>100.66512137093783</v>
      </c>
      <c r="L57" s="10">
        <v>12</v>
      </c>
    </row>
    <row r="58" spans="1:12" ht="14.25">
      <c r="A58" s="10">
        <v>2</v>
      </c>
      <c r="B58" s="11" t="s">
        <v>153</v>
      </c>
      <c r="C58" s="10">
        <v>1994</v>
      </c>
      <c r="D58" s="10" t="s">
        <v>54</v>
      </c>
      <c r="E58" s="12">
        <v>83.25</v>
      </c>
      <c r="F58" s="13" t="s">
        <v>128</v>
      </c>
      <c r="G58" s="14" t="s">
        <v>139</v>
      </c>
      <c r="H58" s="14" t="s">
        <v>139</v>
      </c>
      <c r="I58" s="15" t="s">
        <v>128</v>
      </c>
      <c r="K58">
        <f>I58*500/(-216.0475144+16.2606339*E58+(-0.002388645)*E58^2+(-0.00113732)*E58^3+0.00000701863*E58^4+(-0.00000001291)*E58^5)</f>
        <v>74.96031378396434</v>
      </c>
      <c r="L58" s="10">
        <v>9</v>
      </c>
    </row>
    <row r="59" spans="1:12" ht="14.25">
      <c r="A59" s="10">
        <v>3</v>
      </c>
      <c r="B59" s="11" t="s">
        <v>154</v>
      </c>
      <c r="C59" s="10">
        <v>1994</v>
      </c>
      <c r="D59" s="10" t="s">
        <v>30</v>
      </c>
      <c r="E59" s="12">
        <v>86.7</v>
      </c>
      <c r="F59" s="13" t="s">
        <v>155</v>
      </c>
      <c r="G59" s="13" t="s">
        <v>156</v>
      </c>
      <c r="H59" s="13" t="s">
        <v>128</v>
      </c>
      <c r="I59" s="15" t="s">
        <v>128</v>
      </c>
      <c r="K59">
        <f>I59*500/(-216.0475144+16.2606339*E59+(-0.002388645)*E59^2+(-0.00113732)*E59^3+0.00000701863*E59^4+(-0.00000001291)*E59^5)</f>
        <v>73.24979442730059</v>
      </c>
      <c r="L59" s="10">
        <v>8</v>
      </c>
    </row>
    <row r="60" spans="1:12" ht="14.25">
      <c r="A60" s="10">
        <v>4</v>
      </c>
      <c r="B60" s="11" t="s">
        <v>157</v>
      </c>
      <c r="C60" s="10">
        <v>1994</v>
      </c>
      <c r="D60" s="10" t="s">
        <v>49</v>
      </c>
      <c r="E60" s="12">
        <v>87.3</v>
      </c>
      <c r="F60" s="13" t="s">
        <v>109</v>
      </c>
      <c r="G60" s="13" t="s">
        <v>155</v>
      </c>
      <c r="H60" s="13" t="s">
        <v>128</v>
      </c>
      <c r="I60" s="15" t="s">
        <v>128</v>
      </c>
      <c r="K60">
        <f>I60*500/(-216.0475144+16.2606339*E60+(-0.002388645)*E60^2+(-0.00113732)*E60^3+0.00000701863*E60^4+(-0.00000001291)*E60^5)</f>
        <v>72.97559348166541</v>
      </c>
      <c r="L60" s="10">
        <v>7</v>
      </c>
    </row>
    <row r="61" spans="1:12" ht="14.25">
      <c r="A61" s="16" t="s">
        <v>158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4.25">
      <c r="A62" s="10">
        <v>1</v>
      </c>
      <c r="B62" s="11" t="s">
        <v>159</v>
      </c>
      <c r="C62" s="10">
        <v>1994</v>
      </c>
      <c r="D62" s="10" t="s">
        <v>60</v>
      </c>
      <c r="E62" s="12">
        <v>93.05</v>
      </c>
      <c r="F62" s="13" t="s">
        <v>160</v>
      </c>
      <c r="G62" s="13" t="s">
        <v>161</v>
      </c>
      <c r="H62" s="14" t="s">
        <v>162</v>
      </c>
      <c r="I62" s="15" t="s">
        <v>161</v>
      </c>
      <c r="K62">
        <f>I62*500/(-216.0475144+16.2606339*E62+(-0.002388645)*E62^2+(-0.00113732)*E62^3+0.00000701863*E62^4+(-0.00000001291)*E62^5)</f>
        <v>97.34465952550495</v>
      </c>
      <c r="L62" s="10">
        <v>12</v>
      </c>
    </row>
    <row r="63" spans="1:12" ht="14.25">
      <c r="A63" s="10">
        <v>2</v>
      </c>
      <c r="B63" s="11" t="s">
        <v>163</v>
      </c>
      <c r="C63" s="10">
        <v>1995</v>
      </c>
      <c r="D63" s="10" t="s">
        <v>47</v>
      </c>
      <c r="E63" s="12">
        <v>101.7</v>
      </c>
      <c r="F63" s="13" t="s">
        <v>164</v>
      </c>
      <c r="G63" s="14" t="s">
        <v>161</v>
      </c>
      <c r="H63" s="14" t="s">
        <v>162</v>
      </c>
      <c r="I63" s="15" t="s">
        <v>164</v>
      </c>
      <c r="K63">
        <f>I63*500/(-216.0475144+16.2606339*E63+(-0.002388645)*E63^2+(-0.00113732)*E63^3+0.00000701863*E63^4+(-0.00000001291)*E63^5)</f>
        <v>90.6885729107317</v>
      </c>
      <c r="L63" s="10">
        <v>9</v>
      </c>
    </row>
    <row r="64" spans="1:12" ht="14.25">
      <c r="A64" s="16" t="s">
        <v>165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4.25">
      <c r="A65" s="10">
        <v>1</v>
      </c>
      <c r="B65" s="11" t="s">
        <v>166</v>
      </c>
      <c r="C65" s="10">
        <v>1994</v>
      </c>
      <c r="D65" s="10" t="s">
        <v>60</v>
      </c>
      <c r="E65" s="12">
        <v>105.8</v>
      </c>
      <c r="F65" s="13" t="s">
        <v>109</v>
      </c>
      <c r="G65" s="13" t="s">
        <v>127</v>
      </c>
      <c r="H65" s="13" t="s">
        <v>156</v>
      </c>
      <c r="I65" s="15" t="s">
        <v>156</v>
      </c>
      <c r="K65">
        <f>I65*500/(-216.0475144+16.2606339*E65+(-0.002388645)*E65^2+(-0.00113732)*E65^3+0.00000701863*E65^4+(-0.00000001291)*E65^5)</f>
        <v>65.55793281661825</v>
      </c>
      <c r="L65" s="10">
        <v>12</v>
      </c>
    </row>
    <row r="67" spans="1:12" ht="14.25">
      <c r="A67" s="3" t="s">
        <v>167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2" t="s">
        <v>3</v>
      </c>
      <c r="B68" s="3" t="s">
        <v>4</v>
      </c>
      <c r="C68" s="4" t="s">
        <v>5</v>
      </c>
      <c r="D68" s="4" t="s">
        <v>6</v>
      </c>
      <c r="E68" s="4" t="s">
        <v>7</v>
      </c>
      <c r="F68" s="4" t="s">
        <v>11</v>
      </c>
      <c r="G68" s="4" t="s">
        <v>12</v>
      </c>
      <c r="H68" s="4"/>
      <c r="I68" s="4"/>
      <c r="J68" s="4"/>
      <c r="K68" s="4"/>
      <c r="L68" s="4"/>
    </row>
    <row r="69" spans="1:12" ht="14.25">
      <c r="A69" s="10">
        <v>1</v>
      </c>
      <c r="B69" s="11" t="s">
        <v>150</v>
      </c>
      <c r="C69" s="10">
        <v>1994</v>
      </c>
      <c r="D69" s="10" t="s">
        <v>143</v>
      </c>
      <c r="E69" s="12">
        <v>92.7</v>
      </c>
      <c r="F69" s="15" t="s">
        <v>151</v>
      </c>
      <c r="G69">
        <f>F69*500/(-216.0475144+16.2606339*E69+(-0.002388645)*E69^2+(-0.00113732)*E69^3+0.00000701863*E69^4+(-0.00000001291)*E69^5)</f>
        <v>100.66512137093783</v>
      </c>
      <c r="H69" s="4"/>
      <c r="I69" s="4"/>
      <c r="J69" s="4"/>
      <c r="K69" s="4"/>
      <c r="L69" s="4"/>
    </row>
    <row r="70" spans="1:12" ht="14.25">
      <c r="A70" s="10">
        <v>2</v>
      </c>
      <c r="B70" s="11" t="s">
        <v>159</v>
      </c>
      <c r="C70" s="10">
        <v>1994</v>
      </c>
      <c r="D70" s="10" t="s">
        <v>60</v>
      </c>
      <c r="E70" s="12">
        <v>93.05</v>
      </c>
      <c r="F70" s="15" t="s">
        <v>161</v>
      </c>
      <c r="G70">
        <f>F70*500/(-216.0475144+16.2606339*E70+(-0.002388645)*E70^2+(-0.00113732)*E70^3+0.00000701863*E70^4+(-0.00000001291)*E70^5)</f>
        <v>97.34465952550495</v>
      </c>
      <c r="H70" s="4"/>
      <c r="I70" s="4"/>
      <c r="J70" s="4"/>
      <c r="K70" s="4"/>
      <c r="L70" s="4"/>
    </row>
    <row r="71" spans="1:12" ht="14.25">
      <c r="A71" s="10">
        <v>3</v>
      </c>
      <c r="B71" s="11" t="s">
        <v>163</v>
      </c>
      <c r="C71" s="10">
        <v>1995</v>
      </c>
      <c r="D71" s="10" t="s">
        <v>47</v>
      </c>
      <c r="E71" s="12">
        <v>101.7</v>
      </c>
      <c r="F71" s="15" t="s">
        <v>164</v>
      </c>
      <c r="G71">
        <f>F71*500/(-216.0475144+16.2606339*E71+(-0.002388645)*E71^2+(-0.00113732)*E71^3+0.00000701863*E71^4+(-0.00000001291)*E71^5)</f>
        <v>90.6885729107317</v>
      </c>
      <c r="H71" s="4"/>
      <c r="I71" s="4"/>
      <c r="J71" s="4"/>
      <c r="K71" s="4"/>
      <c r="L71" s="4"/>
    </row>
    <row r="73" spans="1:12" ht="14.25">
      <c r="A73" s="17" t="s">
        <v>168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4.25">
      <c r="A74" s="16" t="s">
        <v>101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4.25">
      <c r="A75" s="10">
        <v>1</v>
      </c>
      <c r="B75" s="11" t="s">
        <v>169</v>
      </c>
      <c r="C75" s="10">
        <v>1990</v>
      </c>
      <c r="D75" s="10" t="s">
        <v>60</v>
      </c>
      <c r="E75" s="12">
        <v>58.7</v>
      </c>
      <c r="F75" s="14" t="s">
        <v>130</v>
      </c>
      <c r="G75" s="13" t="s">
        <v>130</v>
      </c>
      <c r="H75" s="14" t="s">
        <v>109</v>
      </c>
      <c r="I75" s="15" t="s">
        <v>130</v>
      </c>
      <c r="K75">
        <f>I75*500/(-216.0475144+16.2606339*E75+(-0.002388645)*E75^2+(-0.00113732)*E75^3+0.00000701863*E75^4+(-0.00000001291)*E75^5)</f>
        <v>78.32655533095449</v>
      </c>
      <c r="L75" s="10">
        <v>12</v>
      </c>
    </row>
    <row r="76" spans="1:12" ht="14.25">
      <c r="A76" s="16" t="s">
        <v>106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4.25">
      <c r="A77" s="10">
        <v>1</v>
      </c>
      <c r="B77" s="11" t="s">
        <v>170</v>
      </c>
      <c r="C77" s="10">
        <v>1993</v>
      </c>
      <c r="D77" s="10" t="s">
        <v>54</v>
      </c>
      <c r="E77" s="12">
        <v>65</v>
      </c>
      <c r="F77" s="13" t="s">
        <v>114</v>
      </c>
      <c r="G77" s="13" t="s">
        <v>131</v>
      </c>
      <c r="H77" s="13" t="s">
        <v>109</v>
      </c>
      <c r="I77" s="15" t="s">
        <v>109</v>
      </c>
      <c r="K77">
        <f>I77*500/(-216.0475144+16.2606339*E77+(-0.002388645)*E77^2+(-0.00113732)*E77^3+0.00000701863*E77^4+(-0.00000001291)*E77^5)</f>
        <v>79.51998693135457</v>
      </c>
      <c r="L77" s="10">
        <v>12</v>
      </c>
    </row>
    <row r="78" spans="1:12" ht="14.25">
      <c r="A78" s="10">
        <v>2</v>
      </c>
      <c r="B78" s="11" t="s">
        <v>171</v>
      </c>
      <c r="C78" s="10">
        <v>1993</v>
      </c>
      <c r="D78" s="10" t="s">
        <v>126</v>
      </c>
      <c r="E78" s="12">
        <v>63.5</v>
      </c>
      <c r="F78" s="13" t="s">
        <v>130</v>
      </c>
      <c r="G78" s="13" t="s">
        <v>108</v>
      </c>
      <c r="H78" s="13" t="s">
        <v>145</v>
      </c>
      <c r="I78" s="15" t="s">
        <v>145</v>
      </c>
      <c r="K78">
        <f>I78*500/(-216.0475144+16.2606339*E78+(-0.002388645)*E78^2+(-0.00113732)*E78^3+0.00000701863*E78^4+(-0.00000001291)*E78^5)</f>
        <v>79.08183642866551</v>
      </c>
      <c r="L78" s="10">
        <v>9</v>
      </c>
    </row>
    <row r="79" spans="1:12" ht="14.25">
      <c r="A79" s="10">
        <v>3</v>
      </c>
      <c r="B79" s="11" t="s">
        <v>172</v>
      </c>
      <c r="C79" s="10">
        <v>1989</v>
      </c>
      <c r="D79" s="10" t="s">
        <v>60</v>
      </c>
      <c r="E79" s="12">
        <v>60.3</v>
      </c>
      <c r="F79" s="13" t="s">
        <v>114</v>
      </c>
      <c r="G79" s="14" t="s">
        <v>130</v>
      </c>
      <c r="H79" s="13" t="s">
        <v>130</v>
      </c>
      <c r="I79" s="15" t="s">
        <v>130</v>
      </c>
      <c r="K79">
        <f>I79*500/(-216.0475144+16.2606339*E79+(-0.002388645)*E79^2+(-0.00113732)*E79^3+0.00000701863*E79^4+(-0.00000001291)*E79^5)</f>
        <v>76.4109350153302</v>
      </c>
      <c r="L79" s="10">
        <v>8</v>
      </c>
    </row>
    <row r="80" spans="1:12" ht="14.25">
      <c r="A80" s="16" t="s">
        <v>124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4.25">
      <c r="A81" s="10">
        <v>1</v>
      </c>
      <c r="B81" s="11" t="s">
        <v>173</v>
      </c>
      <c r="C81" s="10">
        <v>1991</v>
      </c>
      <c r="D81" s="10" t="s">
        <v>49</v>
      </c>
      <c r="E81" s="12">
        <v>72.15</v>
      </c>
      <c r="F81" s="13" t="s">
        <v>174</v>
      </c>
      <c r="G81" s="14" t="s">
        <v>175</v>
      </c>
      <c r="H81" s="14" t="s">
        <v>175</v>
      </c>
      <c r="I81" s="15" t="s">
        <v>174</v>
      </c>
      <c r="K81">
        <f>I81*500/(-216.0475144+16.2606339*E81+(-0.002388645)*E81^2+(-0.00113732)*E81^3+0.00000701863*E81^4+(-0.00000001291)*E81^5)</f>
        <v>98.89891719636422</v>
      </c>
      <c r="L81" s="10">
        <v>12</v>
      </c>
    </row>
    <row r="82" spans="1:12" ht="14.25">
      <c r="A82" s="10">
        <v>2</v>
      </c>
      <c r="B82" s="11" t="s">
        <v>176</v>
      </c>
      <c r="C82" s="10">
        <v>1993</v>
      </c>
      <c r="D82" s="10" t="s">
        <v>57</v>
      </c>
      <c r="E82" s="12">
        <v>70.8</v>
      </c>
      <c r="F82" s="13" t="s">
        <v>177</v>
      </c>
      <c r="G82" s="13" t="s">
        <v>178</v>
      </c>
      <c r="H82" s="14" t="s">
        <v>179</v>
      </c>
      <c r="I82" s="15" t="s">
        <v>178</v>
      </c>
      <c r="K82">
        <f>I82*500/(-216.0475144+16.2606339*E82+(-0.002388645)*E82^2+(-0.00113732)*E82^3+0.00000701863*E82^4+(-0.00000001291)*E82^5)</f>
        <v>96.58382793259523</v>
      </c>
      <c r="L82" s="10">
        <v>9</v>
      </c>
    </row>
    <row r="83" spans="1:12" ht="14.25">
      <c r="A83" s="10">
        <v>3</v>
      </c>
      <c r="B83" s="11" t="s">
        <v>180</v>
      </c>
      <c r="C83" s="10">
        <v>1993</v>
      </c>
      <c r="D83" s="10" t="s">
        <v>49</v>
      </c>
      <c r="E83" s="12">
        <v>71.2</v>
      </c>
      <c r="F83" s="13" t="s">
        <v>127</v>
      </c>
      <c r="G83" s="13" t="s">
        <v>156</v>
      </c>
      <c r="H83" s="14" t="s">
        <v>181</v>
      </c>
      <c r="I83" s="15" t="s">
        <v>156</v>
      </c>
      <c r="K83">
        <f>I83*500/(-216.0475144+16.2606339*E83+(-0.002388645)*E83^2+(-0.00113732)*E83^3+0.00000701863*E83^4+(-0.00000001291)*E83^5)</f>
        <v>81.37992393895463</v>
      </c>
      <c r="L83" s="10">
        <v>8</v>
      </c>
    </row>
    <row r="84" spans="1:12" ht="14.25">
      <c r="A84" s="16" t="s">
        <v>137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4.25">
      <c r="A85" s="10">
        <v>1</v>
      </c>
      <c r="B85" s="11" t="s">
        <v>182</v>
      </c>
      <c r="C85" s="10">
        <v>1992</v>
      </c>
      <c r="D85" s="10" t="s">
        <v>42</v>
      </c>
      <c r="E85" s="12">
        <v>82</v>
      </c>
      <c r="F85" s="13" t="s">
        <v>183</v>
      </c>
      <c r="G85" s="13" t="s">
        <v>160</v>
      </c>
      <c r="H85" s="13" t="s">
        <v>161</v>
      </c>
      <c r="I85" s="15" t="s">
        <v>161</v>
      </c>
      <c r="K85">
        <f>I85*500/(-216.0475144+16.2606339*E85+(-0.002388645)*E85^2+(-0.00113732)*E85^3+0.00000701863*E85^4+(-0.00000001291)*E85^5)</f>
        <v>104.21619965399148</v>
      </c>
      <c r="L85" s="10">
        <v>12</v>
      </c>
    </row>
    <row r="86" spans="1:12" ht="14.25">
      <c r="A86" s="10">
        <v>2</v>
      </c>
      <c r="B86" s="11" t="s">
        <v>184</v>
      </c>
      <c r="C86" s="10">
        <v>1991</v>
      </c>
      <c r="D86" s="10" t="s">
        <v>60</v>
      </c>
      <c r="E86" s="12">
        <v>82</v>
      </c>
      <c r="F86" s="14" t="s">
        <v>185</v>
      </c>
      <c r="G86" s="13" t="s">
        <v>185</v>
      </c>
      <c r="H86" s="13" t="s">
        <v>186</v>
      </c>
      <c r="I86" s="15" t="s">
        <v>186</v>
      </c>
      <c r="K86">
        <f>I86*500/(-216.0475144+16.2606339*E86+(-0.002388645)*E86^2+(-0.00113732)*E86^3+0.00000701863*E86^4+(-0.00000001291)*E86^5)</f>
        <v>95.81166742383087</v>
      </c>
      <c r="L86" s="10">
        <v>9</v>
      </c>
    </row>
    <row r="87" spans="1:12" ht="14.25">
      <c r="A87" s="10">
        <v>3</v>
      </c>
      <c r="B87" s="11" t="s">
        <v>187</v>
      </c>
      <c r="C87" s="10">
        <v>1991</v>
      </c>
      <c r="D87" s="10" t="s">
        <v>54</v>
      </c>
      <c r="E87" s="12">
        <v>83</v>
      </c>
      <c r="F87" s="13" t="s">
        <v>188</v>
      </c>
      <c r="G87" s="13" t="s">
        <v>174</v>
      </c>
      <c r="H87" s="14" t="s">
        <v>175</v>
      </c>
      <c r="I87" s="15" t="s">
        <v>174</v>
      </c>
      <c r="K87">
        <f>I87*500/(-216.0475144+16.2606339*E87+(-0.002388645)*E87^2+(-0.00113732)*E87^3+0.00000701863*E87^4+(-0.00000001291)*E87^5)</f>
        <v>90.11242259145342</v>
      </c>
      <c r="L87" s="10">
        <v>8</v>
      </c>
    </row>
    <row r="88" spans="1:12" ht="14.25">
      <c r="A88" s="10">
        <v>4</v>
      </c>
      <c r="B88" s="11" t="s">
        <v>189</v>
      </c>
      <c r="C88" s="10">
        <v>1992</v>
      </c>
      <c r="D88" s="10" t="s">
        <v>54</v>
      </c>
      <c r="E88" s="12">
        <v>77.1</v>
      </c>
      <c r="F88" s="13" t="s">
        <v>140</v>
      </c>
      <c r="G88" s="13" t="s">
        <v>188</v>
      </c>
      <c r="H88" s="14" t="s">
        <v>174</v>
      </c>
      <c r="I88" s="15" t="s">
        <v>188</v>
      </c>
      <c r="K88">
        <f>I88*500/(-216.0475144+16.2606339*E88+(-0.002388645)*E88^2+(-0.00113732)*E88^3+0.00000701863*E88^4+(-0.00000001291)*E88^5)</f>
        <v>89.15624067072054</v>
      </c>
      <c r="L88" s="10">
        <v>7</v>
      </c>
    </row>
    <row r="89" spans="1:12" ht="14.25">
      <c r="A89" s="10">
        <v>5</v>
      </c>
      <c r="B89" s="11" t="s">
        <v>190</v>
      </c>
      <c r="C89" s="10">
        <v>1990</v>
      </c>
      <c r="D89" s="10" t="s">
        <v>22</v>
      </c>
      <c r="E89" s="12">
        <v>83</v>
      </c>
      <c r="F89" s="13" t="s">
        <v>156</v>
      </c>
      <c r="G89" s="13" t="s">
        <v>140</v>
      </c>
      <c r="H89" s="13" t="s">
        <v>141</v>
      </c>
      <c r="I89" s="15" t="s">
        <v>141</v>
      </c>
      <c r="K89">
        <f>I89*500/(-216.0475144+16.2606339*E89+(-0.002388645)*E89^2+(-0.00113732)*E89^3+0.00000701863*E89^4+(-0.00000001291)*E89^5)</f>
        <v>81.76867975891145</v>
      </c>
      <c r="L89" s="10">
        <v>6</v>
      </c>
    </row>
    <row r="90" spans="1:12" ht="14.25">
      <c r="A90" s="10">
        <v>6</v>
      </c>
      <c r="B90" s="11" t="s">
        <v>191</v>
      </c>
      <c r="C90" s="10">
        <v>1991</v>
      </c>
      <c r="D90" s="10" t="s">
        <v>57</v>
      </c>
      <c r="E90" s="12">
        <v>77.3</v>
      </c>
      <c r="F90" s="13" t="s">
        <v>139</v>
      </c>
      <c r="G90" s="14" t="s">
        <v>140</v>
      </c>
      <c r="H90" s="14" t="s">
        <v>140</v>
      </c>
      <c r="I90" s="15" t="s">
        <v>139</v>
      </c>
      <c r="K90">
        <f>I90*500/(-216.0475144+16.2606339*E90+(-0.002388645)*E90^2+(-0.00113732)*E90^3+0.00000701863*E90^4+(-0.00000001291)*E90^5)</f>
        <v>80.27663713232478</v>
      </c>
      <c r="L90" s="10">
        <v>5</v>
      </c>
    </row>
    <row r="91" spans="1:12" ht="14.25">
      <c r="A91" s="16" t="s">
        <v>149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4.25">
      <c r="A92" s="10">
        <v>1</v>
      </c>
      <c r="B92" s="11" t="s">
        <v>192</v>
      </c>
      <c r="C92" s="10">
        <v>1989</v>
      </c>
      <c r="D92" s="10" t="s">
        <v>22</v>
      </c>
      <c r="E92" s="12">
        <v>91.45</v>
      </c>
      <c r="F92" s="13" t="s">
        <v>193</v>
      </c>
      <c r="G92" s="13" t="s">
        <v>194</v>
      </c>
      <c r="H92" s="13" t="s">
        <v>195</v>
      </c>
      <c r="I92" s="15" t="s">
        <v>195</v>
      </c>
      <c r="K92">
        <f>I92*500/(-216.0475144+16.2606339*E92+(-0.002388645)*E92^2+(-0.00113732)*E92^3+0.00000701863*E92^4+(-0.00000001291)*E92^5)</f>
        <v>121.91241115568621</v>
      </c>
      <c r="L92" s="10">
        <v>12</v>
      </c>
    </row>
    <row r="93" spans="1:12" ht="14.25">
      <c r="A93" s="10">
        <v>2</v>
      </c>
      <c r="B93" s="11" t="s">
        <v>196</v>
      </c>
      <c r="C93" s="10">
        <v>1990</v>
      </c>
      <c r="D93" s="10" t="s">
        <v>22</v>
      </c>
      <c r="E93" s="12">
        <v>88.95</v>
      </c>
      <c r="F93" s="13" t="s">
        <v>161</v>
      </c>
      <c r="G93" s="13" t="s">
        <v>151</v>
      </c>
      <c r="H93" s="14" t="s">
        <v>152</v>
      </c>
      <c r="I93" s="15" t="s">
        <v>151</v>
      </c>
      <c r="K93">
        <f>I93*500/(-216.0475144+16.2606339*E93+(-0.002388645)*E93^2+(-0.00113732)*E93^3+0.00000701863*E93^4+(-0.00000001291)*E93^5)</f>
        <v>102.76175260548086</v>
      </c>
      <c r="L93" s="10">
        <v>9</v>
      </c>
    </row>
    <row r="94" spans="1:12" ht="14.25">
      <c r="A94" s="10">
        <v>3</v>
      </c>
      <c r="B94" s="11" t="s">
        <v>197</v>
      </c>
      <c r="C94" s="10">
        <v>1993</v>
      </c>
      <c r="D94" s="10" t="s">
        <v>54</v>
      </c>
      <c r="E94" s="12">
        <v>87.45</v>
      </c>
      <c r="F94" s="13" t="s">
        <v>174</v>
      </c>
      <c r="G94" s="13" t="s">
        <v>183</v>
      </c>
      <c r="H94" s="14" t="s">
        <v>164</v>
      </c>
      <c r="I94" s="15" t="s">
        <v>183</v>
      </c>
      <c r="K94">
        <f>I94*500/(-216.0475144+16.2606339*E94+(-0.002388645)*E94^2+(-0.00113732)*E94^3+0.00000701863*E94^4+(-0.00000001291)*E94^5)</f>
        <v>93.97038644000567</v>
      </c>
      <c r="L94" s="10">
        <v>8</v>
      </c>
    </row>
    <row r="95" spans="1:12" ht="14.25">
      <c r="A95" s="10">
        <v>4</v>
      </c>
      <c r="B95" s="11" t="s">
        <v>198</v>
      </c>
      <c r="C95" s="10">
        <v>1990</v>
      </c>
      <c r="D95" s="10" t="s">
        <v>49</v>
      </c>
      <c r="E95" s="12">
        <v>87.4</v>
      </c>
      <c r="F95" s="14" t="s">
        <v>175</v>
      </c>
      <c r="G95" s="13" t="s">
        <v>175</v>
      </c>
      <c r="H95" s="14" t="s">
        <v>183</v>
      </c>
      <c r="I95" s="15" t="s">
        <v>175</v>
      </c>
      <c r="K95">
        <f>I95*500/(-216.0475144+16.2606339*E95+(-0.002388645)*E95^2+(-0.00113732)*E95^3+0.00000701863*E95^4+(-0.00000001291)*E95^5)</f>
        <v>90.7579872178557</v>
      </c>
      <c r="L95" s="10">
        <v>7</v>
      </c>
    </row>
    <row r="96" spans="1:12" ht="14.25">
      <c r="A96" s="16" t="s">
        <v>158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4.25">
      <c r="A97" s="10">
        <v>1</v>
      </c>
      <c r="B97" s="11" t="s">
        <v>199</v>
      </c>
      <c r="C97" s="10">
        <v>1991</v>
      </c>
      <c r="D97" s="10" t="s">
        <v>60</v>
      </c>
      <c r="E97" s="12">
        <v>101.2</v>
      </c>
      <c r="F97" s="13" t="s">
        <v>200</v>
      </c>
      <c r="G97" s="13" t="s">
        <v>201</v>
      </c>
      <c r="H97" s="13" t="s">
        <v>202</v>
      </c>
      <c r="I97" s="15" t="s">
        <v>202</v>
      </c>
      <c r="K97">
        <f>I97*500/(-216.0475144+16.2606339*E97+(-0.002388645)*E97^2+(-0.00113732)*E97^3+0.00000701863*E97^4+(-0.00000001291)*E97^5)</f>
        <v>122.96498768054735</v>
      </c>
      <c r="L97" s="10">
        <v>12</v>
      </c>
    </row>
    <row r="98" spans="1:12" ht="14.25">
      <c r="A98" s="10">
        <v>2</v>
      </c>
      <c r="B98" s="11" t="s">
        <v>203</v>
      </c>
      <c r="C98" s="10">
        <v>1990</v>
      </c>
      <c r="D98" s="10" t="s">
        <v>204</v>
      </c>
      <c r="E98" s="12">
        <v>99.95</v>
      </c>
      <c r="F98" s="13" t="s">
        <v>152</v>
      </c>
      <c r="G98" s="14" t="s">
        <v>205</v>
      </c>
      <c r="H98" s="13" t="s">
        <v>120</v>
      </c>
      <c r="I98" s="15" t="s">
        <v>152</v>
      </c>
      <c r="K98">
        <f>I98*500/(-216.0475144+16.2606339*E98+(-0.002388645)*E98^2+(-0.00113732)*E98^3+0.00000701863*E98^4+(-0.00000001291)*E98^5)</f>
        <v>100.43727890768176</v>
      </c>
      <c r="L98" s="10">
        <v>9</v>
      </c>
    </row>
    <row r="99" spans="1:12" ht="14.25">
      <c r="A99" s="10">
        <v>3</v>
      </c>
      <c r="B99" s="11" t="s">
        <v>206</v>
      </c>
      <c r="C99" s="10">
        <v>1992</v>
      </c>
      <c r="D99" s="10" t="s">
        <v>60</v>
      </c>
      <c r="E99" s="12">
        <v>94.6</v>
      </c>
      <c r="F99" s="14" t="s">
        <v>164</v>
      </c>
      <c r="G99" s="13" t="s">
        <v>164</v>
      </c>
      <c r="H99" s="13" t="s">
        <v>160</v>
      </c>
      <c r="I99" s="15" t="s">
        <v>160</v>
      </c>
      <c r="K99">
        <f>I99*500/(-216.0475144+16.2606339*E99+(-0.002388645)*E99^2+(-0.00113732)*E99^3+0.00000701863*E99^4+(-0.00000001291)*E99^5)</f>
        <v>95.04135641514303</v>
      </c>
      <c r="L99" s="10">
        <v>8</v>
      </c>
    </row>
    <row r="100" spans="1:12" ht="14.25">
      <c r="A100" s="10">
        <v>4</v>
      </c>
      <c r="B100" s="11" t="s">
        <v>207</v>
      </c>
      <c r="C100" s="10">
        <v>1991</v>
      </c>
      <c r="D100" s="10" t="s">
        <v>49</v>
      </c>
      <c r="E100" s="12">
        <v>101.35</v>
      </c>
      <c r="F100" s="13" t="s">
        <v>186</v>
      </c>
      <c r="G100" s="13" t="s">
        <v>208</v>
      </c>
      <c r="H100" s="14" t="s">
        <v>164</v>
      </c>
      <c r="I100" s="15" t="s">
        <v>208</v>
      </c>
      <c r="K100">
        <f>I100*500/(-216.0475144+16.2606339*E100+(-0.002388645)*E100^2+(-0.00113732)*E100^3+0.00000701863*E100^4+(-0.00000001291)*E100^5)</f>
        <v>89.2953148010982</v>
      </c>
      <c r="L100" s="10">
        <v>7</v>
      </c>
    </row>
    <row r="101" spans="1:12" ht="14.25">
      <c r="A101" s="10" t="s">
        <v>209</v>
      </c>
      <c r="B101" s="11" t="s">
        <v>210</v>
      </c>
      <c r="C101" s="10">
        <v>1989</v>
      </c>
      <c r="D101" s="10" t="s">
        <v>126</v>
      </c>
      <c r="E101" s="12">
        <v>101.5</v>
      </c>
      <c r="F101" s="14" t="s">
        <v>211</v>
      </c>
      <c r="G101" s="14" t="s">
        <v>201</v>
      </c>
      <c r="H101" s="14" t="s">
        <v>201</v>
      </c>
      <c r="I101" s="15" t="s">
        <v>209</v>
      </c>
      <c r="J101" s="18" t="s">
        <v>212</v>
      </c>
      <c r="K101">
        <v>0</v>
      </c>
      <c r="L101" s="10">
        <v>0</v>
      </c>
    </row>
    <row r="102" spans="1:12" ht="14.25">
      <c r="A102" s="10" t="s">
        <v>209</v>
      </c>
      <c r="B102" s="11" t="s">
        <v>213</v>
      </c>
      <c r="C102" s="10">
        <v>1993</v>
      </c>
      <c r="D102" s="10" t="s">
        <v>36</v>
      </c>
      <c r="E102" s="12">
        <v>103.7</v>
      </c>
      <c r="F102" s="13" t="s">
        <v>120</v>
      </c>
      <c r="G102" s="13" t="s">
        <v>120</v>
      </c>
      <c r="H102" s="13" t="s">
        <v>120</v>
      </c>
      <c r="I102" s="15" t="s">
        <v>209</v>
      </c>
      <c r="J102" s="18" t="s">
        <v>212</v>
      </c>
      <c r="K102">
        <v>0</v>
      </c>
      <c r="L102" s="10">
        <v>0</v>
      </c>
    </row>
    <row r="103" spans="1:12" ht="14.25">
      <c r="A103" s="16" t="s">
        <v>165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4.25">
      <c r="A104" s="10">
        <v>1</v>
      </c>
      <c r="B104" s="11" t="s">
        <v>214</v>
      </c>
      <c r="C104" s="10">
        <v>1993</v>
      </c>
      <c r="D104" s="10" t="s">
        <v>22</v>
      </c>
      <c r="E104" s="12">
        <v>109.2</v>
      </c>
      <c r="F104" s="13" t="s">
        <v>205</v>
      </c>
      <c r="G104" s="14" t="s">
        <v>215</v>
      </c>
      <c r="H104" s="13" t="s">
        <v>120</v>
      </c>
      <c r="I104" s="15" t="s">
        <v>205</v>
      </c>
      <c r="K104">
        <f>I104*500/(-216.0475144+16.2606339*E104+(-0.002388645)*E104^2+(-0.00113732)*E104^3+0.00000701863*E104^4+(-0.00000001291)*E104^5)</f>
        <v>100.27035135264775</v>
      </c>
      <c r="L104" s="10">
        <v>12</v>
      </c>
    </row>
    <row r="105" spans="1:12" ht="14.25">
      <c r="A105" s="10">
        <v>2</v>
      </c>
      <c r="B105" s="11" t="s">
        <v>216</v>
      </c>
      <c r="C105" s="10">
        <v>1993</v>
      </c>
      <c r="D105" s="10" t="s">
        <v>22</v>
      </c>
      <c r="E105" s="12">
        <v>110.8</v>
      </c>
      <c r="F105" s="14" t="s">
        <v>151</v>
      </c>
      <c r="G105" s="13" t="s">
        <v>151</v>
      </c>
      <c r="H105" s="14" t="s">
        <v>217</v>
      </c>
      <c r="I105" s="15" t="s">
        <v>151</v>
      </c>
      <c r="K105">
        <f>I105*500/(-216.0475144+16.2606339*E105+(-0.002388645)*E105^2+(-0.00113732)*E105^3+0.00000701863*E105^4+(-0.00000001291)*E105^5)</f>
        <v>93.95234111226992</v>
      </c>
      <c r="L105" s="10">
        <v>9</v>
      </c>
    </row>
    <row r="106" spans="1:12" ht="14.25">
      <c r="A106" s="16" t="s">
        <v>218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4.25">
      <c r="A107" s="10">
        <v>1</v>
      </c>
      <c r="B107" s="11" t="s">
        <v>219</v>
      </c>
      <c r="C107" s="10">
        <v>1991</v>
      </c>
      <c r="D107" s="10" t="s">
        <v>60</v>
      </c>
      <c r="E107" s="12">
        <v>138</v>
      </c>
      <c r="F107" s="13" t="s">
        <v>151</v>
      </c>
      <c r="G107" s="13" t="s">
        <v>193</v>
      </c>
      <c r="H107" s="13" t="s">
        <v>120</v>
      </c>
      <c r="I107" s="15" t="s">
        <v>193</v>
      </c>
      <c r="K107">
        <f>I107*500/(-216.0475144+16.2606339*E107+(-0.002388645)*E107^2+(-0.00113732)*E107^3+0.00000701863*E107^4+(-0.00000001291)*E107^5)</f>
        <v>100.80495016237252</v>
      </c>
      <c r="L107" s="10">
        <v>12</v>
      </c>
    </row>
    <row r="109" spans="1:12" ht="14.25">
      <c r="A109" s="3" t="s">
        <v>220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2" t="s">
        <v>3</v>
      </c>
      <c r="B110" s="3" t="s">
        <v>4</v>
      </c>
      <c r="C110" s="4" t="s">
        <v>5</v>
      </c>
      <c r="D110" s="4" t="s">
        <v>6</v>
      </c>
      <c r="E110" s="4" t="s">
        <v>7</v>
      </c>
      <c r="F110" s="4" t="s">
        <v>11</v>
      </c>
      <c r="G110" s="4" t="s">
        <v>12</v>
      </c>
      <c r="H110" s="4"/>
      <c r="I110" s="4"/>
      <c r="J110" s="4"/>
      <c r="K110" s="4"/>
      <c r="L110" s="4"/>
    </row>
    <row r="111" spans="1:12" ht="14.25">
      <c r="A111" s="10">
        <v>1</v>
      </c>
      <c r="B111" s="11" t="s">
        <v>199</v>
      </c>
      <c r="C111" s="10">
        <v>1991</v>
      </c>
      <c r="D111" s="10" t="s">
        <v>60</v>
      </c>
      <c r="E111" s="12">
        <v>101.2</v>
      </c>
      <c r="F111" s="15" t="s">
        <v>202</v>
      </c>
      <c r="G111">
        <f>F111*500/(-216.0475144+16.2606339*E111+(-0.002388645)*E111^2+(-0.00113732)*E111^3+0.00000701863*E111^4+(-0.00000001291)*E111^5)</f>
        <v>122.96498768054735</v>
      </c>
      <c r="H111" s="4"/>
      <c r="I111" s="4"/>
      <c r="J111" s="4"/>
      <c r="K111" s="4"/>
      <c r="L111" s="4"/>
    </row>
    <row r="112" spans="1:12" ht="14.25">
      <c r="A112" s="10">
        <v>2</v>
      </c>
      <c r="B112" s="11" t="s">
        <v>192</v>
      </c>
      <c r="C112" s="10">
        <v>1989</v>
      </c>
      <c r="D112" s="10" t="s">
        <v>22</v>
      </c>
      <c r="E112" s="12">
        <v>91.45</v>
      </c>
      <c r="F112" s="15" t="s">
        <v>195</v>
      </c>
      <c r="G112">
        <f>F112*500/(-216.0475144+16.2606339*E112+(-0.002388645)*E112^2+(-0.00113732)*E112^3+0.00000701863*E112^4+(-0.00000001291)*E112^5)</f>
        <v>121.91241115568621</v>
      </c>
      <c r="H112" s="4"/>
      <c r="I112" s="4"/>
      <c r="J112" s="4"/>
      <c r="K112" s="4"/>
      <c r="L112" s="4"/>
    </row>
    <row r="113" spans="1:12" ht="14.25">
      <c r="A113" s="10">
        <v>3</v>
      </c>
      <c r="B113" s="11" t="s">
        <v>182</v>
      </c>
      <c r="C113" s="10">
        <v>1992</v>
      </c>
      <c r="D113" s="10" t="s">
        <v>42</v>
      </c>
      <c r="E113" s="12">
        <v>82</v>
      </c>
      <c r="F113" s="15" t="s">
        <v>161</v>
      </c>
      <c r="G113">
        <f>F113*500/(-216.0475144+16.2606339*E113+(-0.002388645)*E113^2+(-0.00113732)*E113^3+0.00000701863*E113^4+(-0.00000001291)*E113^5)</f>
        <v>104.21619965399148</v>
      </c>
      <c r="H113" s="4"/>
      <c r="I113" s="4"/>
      <c r="J113" s="4"/>
      <c r="K113" s="4"/>
      <c r="L113" s="4"/>
    </row>
    <row r="115" spans="1:12" ht="14.25">
      <c r="A115" s="17" t="s">
        <v>221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4.25">
      <c r="A116" s="16" t="s">
        <v>101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4.25">
      <c r="A117" s="10">
        <v>1</v>
      </c>
      <c r="B117" s="11" t="s">
        <v>222</v>
      </c>
      <c r="C117" s="10">
        <v>1996</v>
      </c>
      <c r="D117" s="10" t="s">
        <v>60</v>
      </c>
      <c r="E117" s="12">
        <v>50.65</v>
      </c>
      <c r="F117" s="13" t="s">
        <v>52</v>
      </c>
      <c r="G117" s="13" t="s">
        <v>61</v>
      </c>
      <c r="H117" s="14" t="s">
        <v>85</v>
      </c>
      <c r="I117" s="15" t="s">
        <v>61</v>
      </c>
      <c r="K117">
        <f>I117*500/(-216.0475144+16.2606339*E117+(-0.002388645)*E117^2+(-0.00113732)*E117^3+0.00000701863*E117^4+(-0.00000001291)*E117^5)</f>
        <v>32.79299048834878</v>
      </c>
      <c r="L117" s="10">
        <v>12</v>
      </c>
    </row>
    <row r="118" spans="1:12" ht="14.25">
      <c r="A118" s="16" t="s">
        <v>106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4.25">
      <c r="A119" s="10">
        <v>1</v>
      </c>
      <c r="B119" s="11" t="s">
        <v>223</v>
      </c>
      <c r="C119" s="10">
        <v>1982</v>
      </c>
      <c r="D119" s="10" t="s">
        <v>42</v>
      </c>
      <c r="E119" s="12">
        <v>65.95</v>
      </c>
      <c r="F119" s="13" t="s">
        <v>156</v>
      </c>
      <c r="G119" s="14" t="s">
        <v>139</v>
      </c>
      <c r="H119" s="13" t="s">
        <v>139</v>
      </c>
      <c r="I119" s="15" t="s">
        <v>139</v>
      </c>
      <c r="K119">
        <f>I119*500/(-216.0475144+16.2606339*E119+(-0.002388645)*E119^2+(-0.00113732)*E119^3+0.00000701863*E119^4+(-0.00000001291)*E119^5)</f>
        <v>90.35385356800495</v>
      </c>
      <c r="L119" s="10">
        <v>12</v>
      </c>
    </row>
    <row r="120" spans="1:12" ht="14.25">
      <c r="A120" s="10">
        <v>2</v>
      </c>
      <c r="B120" s="11" t="s">
        <v>224</v>
      </c>
      <c r="C120" s="10">
        <v>1997</v>
      </c>
      <c r="D120" s="10" t="s">
        <v>60</v>
      </c>
      <c r="E120" s="12">
        <v>65.3</v>
      </c>
      <c r="F120" s="13" t="s">
        <v>105</v>
      </c>
      <c r="G120" s="14" t="s">
        <v>73</v>
      </c>
      <c r="H120" s="14" t="s">
        <v>75</v>
      </c>
      <c r="I120" s="15" t="s">
        <v>105</v>
      </c>
      <c r="K120">
        <f>I120*500/(-216.0475144+16.2606339*E120+(-0.002388645)*E120^2+(-0.00113732)*E120^3+0.00000701863*E120^4+(-0.00000001291)*E120^5)</f>
        <v>47.529038477938656</v>
      </c>
      <c r="L120" s="10">
        <v>9</v>
      </c>
    </row>
    <row r="121" spans="1:12" ht="14.25">
      <c r="A121" s="10">
        <v>3</v>
      </c>
      <c r="B121" s="11" t="s">
        <v>225</v>
      </c>
      <c r="C121" s="10">
        <v>1995</v>
      </c>
      <c r="D121" s="10" t="s">
        <v>60</v>
      </c>
      <c r="E121" s="12">
        <v>59.65</v>
      </c>
      <c r="F121" s="13" t="s">
        <v>37</v>
      </c>
      <c r="G121" s="13" t="s">
        <v>44</v>
      </c>
      <c r="H121" s="13" t="s">
        <v>31</v>
      </c>
      <c r="I121" s="15" t="s">
        <v>31</v>
      </c>
      <c r="K121">
        <f>I121*500/(-216.0475144+16.2606339*E121+(-0.002388645)*E121^2+(-0.00113732)*E121^3+0.00000701863*E121^4+(-0.00000001291)*E121^5)</f>
        <v>42.872732096299146</v>
      </c>
      <c r="L121" s="10">
        <v>8</v>
      </c>
    </row>
    <row r="122" spans="1:12" ht="14.25">
      <c r="A122" s="16" t="s">
        <v>124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4.25">
      <c r="A123" s="10">
        <v>1</v>
      </c>
      <c r="B123" s="11" t="s">
        <v>226</v>
      </c>
      <c r="C123" s="10">
        <v>1992</v>
      </c>
      <c r="D123" s="10" t="s">
        <v>60</v>
      </c>
      <c r="E123" s="12">
        <v>73.95</v>
      </c>
      <c r="F123" s="13" t="s">
        <v>183</v>
      </c>
      <c r="G123" s="13" t="s">
        <v>164</v>
      </c>
      <c r="H123" s="13" t="s">
        <v>120</v>
      </c>
      <c r="I123" s="15" t="s">
        <v>164</v>
      </c>
      <c r="K123">
        <f>I123*500/(-216.0475144+16.2606339*E123+(-0.002388645)*E123^2+(-0.00113732)*E123^3+0.00000701863*E123^4+(-0.00000001291)*E123^5)</f>
        <v>107.94881431881416</v>
      </c>
      <c r="L123" s="10">
        <v>12</v>
      </c>
    </row>
    <row r="124" spans="1:12" ht="14.25">
      <c r="A124" s="10">
        <v>2</v>
      </c>
      <c r="B124" s="11" t="s">
        <v>227</v>
      </c>
      <c r="C124" s="10">
        <v>1986</v>
      </c>
      <c r="D124" s="10" t="s">
        <v>22</v>
      </c>
      <c r="E124" s="12">
        <v>73</v>
      </c>
      <c r="F124" s="13" t="s">
        <v>174</v>
      </c>
      <c r="G124" s="13" t="s">
        <v>175</v>
      </c>
      <c r="H124" s="14" t="s">
        <v>183</v>
      </c>
      <c r="I124" s="15" t="s">
        <v>175</v>
      </c>
      <c r="K124">
        <f>I124*500/(-216.0475144+16.2606339*E124+(-0.002388645)*E124^2+(-0.00113732)*E124^3+0.00000701863*E124^4+(-0.00000001291)*E124^5)</f>
        <v>101.69005255619903</v>
      </c>
      <c r="L124" s="10">
        <v>9</v>
      </c>
    </row>
    <row r="125" spans="1:12" ht="14.25">
      <c r="A125" s="10">
        <v>3</v>
      </c>
      <c r="B125" s="11" t="s">
        <v>228</v>
      </c>
      <c r="C125" s="10">
        <v>1988</v>
      </c>
      <c r="D125" s="10" t="s">
        <v>22</v>
      </c>
      <c r="E125" s="12">
        <v>69.95</v>
      </c>
      <c r="F125" s="13" t="s">
        <v>177</v>
      </c>
      <c r="G125" s="13" t="s">
        <v>178</v>
      </c>
      <c r="H125" s="13" t="s">
        <v>120</v>
      </c>
      <c r="I125" s="15" t="s">
        <v>178</v>
      </c>
      <c r="K125">
        <f>I125*500/(-216.0475144+16.2606339*E125+(-0.002388645)*E125^2+(-0.00113732)*E125^3+0.00000701863*E125^4+(-0.00000001291)*E125^5)</f>
        <v>97.47368560116477</v>
      </c>
      <c r="L125" s="10">
        <v>8</v>
      </c>
    </row>
    <row r="126" spans="1:12" ht="14.25">
      <c r="A126" s="10">
        <v>4</v>
      </c>
      <c r="B126" s="11" t="s">
        <v>229</v>
      </c>
      <c r="C126" s="10">
        <v>1985</v>
      </c>
      <c r="D126" s="10" t="s">
        <v>49</v>
      </c>
      <c r="E126" s="12">
        <v>71.2</v>
      </c>
      <c r="F126" s="13" t="s">
        <v>140</v>
      </c>
      <c r="G126" s="13" t="s">
        <v>177</v>
      </c>
      <c r="H126" s="13" t="s">
        <v>178</v>
      </c>
      <c r="I126" s="15" t="s">
        <v>178</v>
      </c>
      <c r="K126">
        <f>I126*500/(-216.0475144+16.2606339*E126+(-0.002388645)*E126^2+(-0.00113732)*E126^3+0.00000701863*E126^4+(-0.00000001291)*E126^5)</f>
        <v>96.1762737460373</v>
      </c>
      <c r="L126" s="10">
        <v>7</v>
      </c>
    </row>
    <row r="127" spans="1:12" ht="14.25">
      <c r="A127" s="16" t="s">
        <v>137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4.25">
      <c r="A128" s="10">
        <v>1</v>
      </c>
      <c r="B128" s="11" t="s">
        <v>230</v>
      </c>
      <c r="C128" s="10">
        <v>1983</v>
      </c>
      <c r="D128" s="10" t="s">
        <v>36</v>
      </c>
      <c r="E128" s="12">
        <v>81.05</v>
      </c>
      <c r="F128" s="13" t="s">
        <v>215</v>
      </c>
      <c r="G128" s="13" t="s">
        <v>193</v>
      </c>
      <c r="H128" s="13" t="s">
        <v>231</v>
      </c>
      <c r="I128" s="15" t="s">
        <v>231</v>
      </c>
      <c r="K128">
        <f>I128*500/(-216.0475144+16.2606339*E128+(-0.002388645)*E128^2+(-0.00113732)*E128^3+0.00000701863*E128^4+(-0.00000001291)*E128^5)</f>
        <v>125.27605575362254</v>
      </c>
      <c r="L128" s="10">
        <v>12</v>
      </c>
    </row>
    <row r="129" spans="1:12" ht="14.25">
      <c r="A129" s="10">
        <v>2</v>
      </c>
      <c r="B129" s="11" t="s">
        <v>232</v>
      </c>
      <c r="C129" s="10">
        <v>1983</v>
      </c>
      <c r="D129" s="10" t="s">
        <v>22</v>
      </c>
      <c r="E129" s="12">
        <v>83</v>
      </c>
      <c r="F129" s="13" t="s">
        <v>205</v>
      </c>
      <c r="G129" s="14" t="s">
        <v>233</v>
      </c>
      <c r="H129" s="14" t="s">
        <v>234</v>
      </c>
      <c r="I129" s="15" t="s">
        <v>205</v>
      </c>
      <c r="K129">
        <f>I129*500/(-216.0475144+16.2606339*E129+(-0.002388645)*E129^2+(-0.00113732)*E129^3+0.00000701863*E129^4+(-0.00000001291)*E129^5)</f>
        <v>113.47490252257099</v>
      </c>
      <c r="L129" s="10">
        <v>9</v>
      </c>
    </row>
    <row r="130" spans="1:12" ht="14.25">
      <c r="A130" s="10">
        <v>3</v>
      </c>
      <c r="B130" s="11" t="s">
        <v>235</v>
      </c>
      <c r="C130" s="10">
        <v>1982</v>
      </c>
      <c r="D130" s="10" t="s">
        <v>22</v>
      </c>
      <c r="E130" s="12">
        <v>82</v>
      </c>
      <c r="F130" s="13" t="s">
        <v>183</v>
      </c>
      <c r="G130" s="14" t="s">
        <v>164</v>
      </c>
      <c r="H130" s="14" t="s">
        <v>160</v>
      </c>
      <c r="I130" s="15" t="s">
        <v>183</v>
      </c>
      <c r="K130">
        <f>I130*500/(-216.0475144+16.2606339*E130+(-0.002388645)*E130^2+(-0.00113732)*E130^3+0.00000701863*E130^4+(-0.00000001291)*E130^5)</f>
        <v>97.492573869863</v>
      </c>
      <c r="L130" s="10">
        <v>8</v>
      </c>
    </row>
    <row r="131" spans="1:12" ht="14.25">
      <c r="A131" s="10">
        <v>4</v>
      </c>
      <c r="B131" s="11" t="s">
        <v>236</v>
      </c>
      <c r="C131" s="10">
        <v>1978</v>
      </c>
      <c r="D131" s="10" t="s">
        <v>126</v>
      </c>
      <c r="E131" s="12">
        <v>78.2</v>
      </c>
      <c r="F131" s="13" t="s">
        <v>139</v>
      </c>
      <c r="G131" s="14" t="s">
        <v>140</v>
      </c>
      <c r="H131" s="14" t="s">
        <v>140</v>
      </c>
      <c r="I131" s="15" t="s">
        <v>139</v>
      </c>
      <c r="K131">
        <f>I131*500/(-216.0475144+16.2606339*E131+(-0.002388645)*E131^2+(-0.00113732)*E131^3+0.00000701863*E131^4+(-0.00000001291)*E131^5)</f>
        <v>79.66601997394581</v>
      </c>
      <c r="L131" s="10">
        <v>7</v>
      </c>
    </row>
    <row r="132" spans="1:12" ht="14.25">
      <c r="A132" s="16" t="s">
        <v>149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4.25">
      <c r="A133" s="10">
        <v>1</v>
      </c>
      <c r="B133" s="11" t="s">
        <v>237</v>
      </c>
      <c r="C133" s="10">
        <v>1980</v>
      </c>
      <c r="D133" s="10" t="s">
        <v>22</v>
      </c>
      <c r="E133" s="12">
        <v>88.7</v>
      </c>
      <c r="F133" s="13" t="s">
        <v>234</v>
      </c>
      <c r="G133" s="13" t="s">
        <v>231</v>
      </c>
      <c r="H133" s="14" t="s">
        <v>211</v>
      </c>
      <c r="I133" s="15" t="s">
        <v>231</v>
      </c>
      <c r="K133">
        <f>I133*500/(-216.0475144+16.2606339*E133+(-0.002388645)*E133^2+(-0.00113732)*E133^3+0.00000701863*E133^4+(-0.00000001291)*E133^5)</f>
        <v>118.99303022334573</v>
      </c>
      <c r="L133" s="10">
        <v>12</v>
      </c>
    </row>
    <row r="134" spans="1:12" ht="14.25">
      <c r="A134" s="10">
        <v>2</v>
      </c>
      <c r="B134" s="11" t="s">
        <v>238</v>
      </c>
      <c r="C134" s="10">
        <v>1980</v>
      </c>
      <c r="D134" s="10" t="s">
        <v>36</v>
      </c>
      <c r="E134" s="12">
        <v>91.1</v>
      </c>
      <c r="F134" s="13" t="s">
        <v>205</v>
      </c>
      <c r="G134" s="13" t="s">
        <v>193</v>
      </c>
      <c r="H134" s="14" t="s">
        <v>239</v>
      </c>
      <c r="I134" s="15" t="s">
        <v>193</v>
      </c>
      <c r="K134">
        <f>I134*500/(-216.0475144+16.2606339*E134+(-0.002388645)*E134^2+(-0.00113732)*E134^3+0.00000701863*E134^4+(-0.00000001291)*E134^5)</f>
        <v>114.21208844060784</v>
      </c>
      <c r="L134" s="10">
        <v>9</v>
      </c>
    </row>
    <row r="135" spans="1:12" ht="14.25">
      <c r="A135" s="10">
        <v>3</v>
      </c>
      <c r="B135" s="11" t="s">
        <v>240</v>
      </c>
      <c r="C135" s="10">
        <v>1976</v>
      </c>
      <c r="D135" s="10" t="s">
        <v>42</v>
      </c>
      <c r="E135" s="12">
        <v>91.4</v>
      </c>
      <c r="F135" s="13" t="s">
        <v>151</v>
      </c>
      <c r="G135" s="13" t="s">
        <v>241</v>
      </c>
      <c r="H135" s="13" t="s">
        <v>217</v>
      </c>
      <c r="I135" s="15" t="s">
        <v>217</v>
      </c>
      <c r="K135">
        <f>I135*500/(-216.0475144+16.2606339*E135+(-0.002388645)*E135^2+(-0.00113732)*E135^3+0.00000701863*E135^4+(-0.00000001291)*E135^5)</f>
        <v>109.27559243093599</v>
      </c>
      <c r="L135" s="10">
        <v>8</v>
      </c>
    </row>
    <row r="136" spans="1:12" ht="14.25">
      <c r="A136" s="10">
        <v>4</v>
      </c>
      <c r="B136" s="11" t="s">
        <v>242</v>
      </c>
      <c r="C136" s="10">
        <v>1984</v>
      </c>
      <c r="D136" s="10" t="s">
        <v>22</v>
      </c>
      <c r="E136" s="12">
        <v>91</v>
      </c>
      <c r="F136" s="13" t="s">
        <v>243</v>
      </c>
      <c r="G136" s="14" t="s">
        <v>241</v>
      </c>
      <c r="H136" s="13" t="s">
        <v>120</v>
      </c>
      <c r="I136" s="15" t="s">
        <v>243</v>
      </c>
      <c r="K136">
        <f>I136*500/(-216.0475144+16.2606339*E136+(-0.002388645)*E136^2+(-0.00113732)*E136^3+0.00000701863*E136^4+(-0.00000001291)*E136^5)</f>
        <v>103.16436401308951</v>
      </c>
      <c r="L136" s="10">
        <v>7</v>
      </c>
    </row>
    <row r="137" spans="1:12" ht="14.25">
      <c r="A137" s="10">
        <v>5</v>
      </c>
      <c r="B137" s="11" t="s">
        <v>244</v>
      </c>
      <c r="C137" s="10">
        <v>1973</v>
      </c>
      <c r="D137" s="10" t="s">
        <v>86</v>
      </c>
      <c r="E137" s="12">
        <v>87.4</v>
      </c>
      <c r="F137" s="13" t="s">
        <v>164</v>
      </c>
      <c r="G137" s="13" t="s">
        <v>162</v>
      </c>
      <c r="H137" s="14" t="s">
        <v>243</v>
      </c>
      <c r="I137" s="15" t="s">
        <v>162</v>
      </c>
      <c r="K137">
        <f>I137*500/(-216.0475144+16.2606339*E137+(-0.002388645)*E137^2+(-0.00113732)*E137^3+0.00000701863*E137^4+(-0.00000001291)*E137^5)</f>
        <v>102.10273562008767</v>
      </c>
      <c r="L137" s="10">
        <v>6</v>
      </c>
    </row>
    <row r="138" spans="1:12" ht="14.25">
      <c r="A138" s="10">
        <v>6</v>
      </c>
      <c r="B138" s="11" t="s">
        <v>245</v>
      </c>
      <c r="C138" s="10">
        <v>1975</v>
      </c>
      <c r="D138" s="10" t="s">
        <v>22</v>
      </c>
      <c r="E138" s="12">
        <v>84.7</v>
      </c>
      <c r="F138" s="13" t="s">
        <v>183</v>
      </c>
      <c r="G138" s="14" t="s">
        <v>164</v>
      </c>
      <c r="H138" s="13" t="s">
        <v>164</v>
      </c>
      <c r="I138" s="15" t="s">
        <v>164</v>
      </c>
      <c r="K138">
        <f>I138*500/(-216.0475144+16.2606339*E138+(-0.002388645)*E138^2+(-0.00113732)*E138^3+0.00000701863*E138^4+(-0.00000001291)*E138^5)</f>
        <v>98.95010753767555</v>
      </c>
      <c r="L138" s="10">
        <v>5</v>
      </c>
    </row>
    <row r="139" spans="1:12" ht="14.25">
      <c r="A139" s="10">
        <v>7</v>
      </c>
      <c r="B139" s="11" t="s">
        <v>246</v>
      </c>
      <c r="C139" s="10">
        <v>1982</v>
      </c>
      <c r="D139" s="10" t="s">
        <v>247</v>
      </c>
      <c r="E139" s="12">
        <v>88.4</v>
      </c>
      <c r="F139" s="13" t="s">
        <v>140</v>
      </c>
      <c r="G139" s="13" t="s">
        <v>188</v>
      </c>
      <c r="H139" s="14" t="s">
        <v>179</v>
      </c>
      <c r="I139" s="15" t="s">
        <v>188</v>
      </c>
      <c r="K139">
        <f>I139*500/(-216.0475144+16.2606339*E139+(-0.002388645)*E139^2+(-0.00113732)*E139^3+0.00000701863*E139^4+(-0.00000001291)*E139^5)</f>
        <v>82.15481940735587</v>
      </c>
      <c r="L139" s="10">
        <v>4</v>
      </c>
    </row>
    <row r="140" spans="1:12" ht="14.25">
      <c r="A140" s="10">
        <v>8</v>
      </c>
      <c r="B140" s="11" t="s">
        <v>248</v>
      </c>
      <c r="C140" s="10">
        <v>1978</v>
      </c>
      <c r="D140" s="10" t="s">
        <v>36</v>
      </c>
      <c r="E140" s="12">
        <v>83.3</v>
      </c>
      <c r="F140" s="13" t="s">
        <v>140</v>
      </c>
      <c r="G140" s="13" t="s">
        <v>177</v>
      </c>
      <c r="H140" s="14" t="s">
        <v>188</v>
      </c>
      <c r="I140" s="15" t="s">
        <v>177</v>
      </c>
      <c r="K140">
        <f>I140*500/(-216.0475144+16.2606339*E140+(-0.002388645)*E140^2+(-0.00113732)*E140^3+0.00000701863*E140^4+(-0.00000001291)*E140^5)</f>
        <v>83.25977752781269</v>
      </c>
      <c r="L140" s="10">
        <v>3</v>
      </c>
    </row>
    <row r="141" spans="1:12" ht="14.25">
      <c r="A141" s="16" t="s">
        <v>158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4.25">
      <c r="A142" s="10">
        <v>1</v>
      </c>
      <c r="B142" s="11" t="s">
        <v>249</v>
      </c>
      <c r="C142" s="10">
        <v>1976</v>
      </c>
      <c r="D142" s="10" t="s">
        <v>47</v>
      </c>
      <c r="E142" s="12">
        <v>99.3</v>
      </c>
      <c r="F142" s="13" t="s">
        <v>211</v>
      </c>
      <c r="G142" s="13" t="s">
        <v>250</v>
      </c>
      <c r="H142" s="14" t="s">
        <v>251</v>
      </c>
      <c r="I142" s="15" t="s">
        <v>250</v>
      </c>
      <c r="K142">
        <f>I142*500/(-216.0475144+16.2606339*E142+(-0.002388645)*E142^2+(-0.00113732)*E142^3+0.00000701863*E142^4+(-0.00000001291)*E142^5)</f>
        <v>122.06300384187801</v>
      </c>
      <c r="L142" s="10">
        <v>12</v>
      </c>
    </row>
    <row r="143" spans="1:12" ht="14.25">
      <c r="A143" s="10">
        <v>2</v>
      </c>
      <c r="B143" s="11" t="s">
        <v>252</v>
      </c>
      <c r="C143" s="10">
        <v>1975</v>
      </c>
      <c r="D143" s="10" t="s">
        <v>47</v>
      </c>
      <c r="E143" s="12">
        <v>101</v>
      </c>
      <c r="F143" s="14" t="s">
        <v>193</v>
      </c>
      <c r="G143" s="13" t="s">
        <v>193</v>
      </c>
      <c r="H143" s="14" t="s">
        <v>234</v>
      </c>
      <c r="I143" s="15" t="s">
        <v>193</v>
      </c>
      <c r="K143">
        <f>I143*500/(-216.0475144+16.2606339*E143+(-0.002388645)*E143^2+(-0.00113732)*E143^3+0.00000701863*E143^4+(-0.00000001291)*E143^5)</f>
        <v>109.11682422586354</v>
      </c>
      <c r="L143" s="10">
        <v>9</v>
      </c>
    </row>
    <row r="144" spans="1:12" ht="14.25">
      <c r="A144" s="10">
        <v>3</v>
      </c>
      <c r="B144" s="11" t="s">
        <v>253</v>
      </c>
      <c r="C144" s="10">
        <v>1984</v>
      </c>
      <c r="D144" s="10" t="s">
        <v>36</v>
      </c>
      <c r="E144" s="12">
        <v>101.4</v>
      </c>
      <c r="F144" s="13" t="s">
        <v>151</v>
      </c>
      <c r="G144" s="13" t="s">
        <v>241</v>
      </c>
      <c r="H144" s="14" t="s">
        <v>215</v>
      </c>
      <c r="I144" s="15" t="s">
        <v>241</v>
      </c>
      <c r="K144">
        <f>I144*500/(-216.0475144+16.2606339*E144+(-0.002388645)*E144^2+(-0.00113732)*E144^3+0.00000701863*E144^4+(-0.00000001291)*E144^5)</f>
        <v>101.38386225500562</v>
      </c>
      <c r="L144" s="10">
        <v>8</v>
      </c>
    </row>
    <row r="145" spans="1:12" ht="14.25">
      <c r="A145" s="10">
        <v>4</v>
      </c>
      <c r="B145" s="11" t="s">
        <v>254</v>
      </c>
      <c r="C145" s="10">
        <v>1984</v>
      </c>
      <c r="D145" s="10" t="s">
        <v>47</v>
      </c>
      <c r="E145" s="12">
        <v>95</v>
      </c>
      <c r="F145" s="14" t="s">
        <v>175</v>
      </c>
      <c r="G145" s="14" t="s">
        <v>175</v>
      </c>
      <c r="H145" s="13" t="s">
        <v>175</v>
      </c>
      <c r="I145" s="15" t="s">
        <v>175</v>
      </c>
      <c r="K145">
        <f>I145*500/(-216.0475144+16.2606339*E145+(-0.002388645)*E145^2+(-0.00113732)*E145^3+0.00000701863*E145^4+(-0.00000001291)*E145^5)</f>
        <v>87.08394219663526</v>
      </c>
      <c r="L145" s="10">
        <v>7</v>
      </c>
    </row>
    <row r="146" spans="1:12" ht="14.25">
      <c r="A146" s="10" t="s">
        <v>209</v>
      </c>
      <c r="B146" s="11" t="s">
        <v>255</v>
      </c>
      <c r="C146" s="10">
        <v>1982</v>
      </c>
      <c r="D146" s="10" t="s">
        <v>247</v>
      </c>
      <c r="E146" s="12">
        <v>95.75</v>
      </c>
      <c r="F146" s="14" t="s">
        <v>183</v>
      </c>
      <c r="G146" s="14" t="s">
        <v>183</v>
      </c>
      <c r="H146" s="14" t="s">
        <v>183</v>
      </c>
      <c r="I146" s="15" t="s">
        <v>209</v>
      </c>
      <c r="J146" s="18" t="s">
        <v>212</v>
      </c>
      <c r="K146">
        <v>0</v>
      </c>
      <c r="L146" s="10">
        <v>0</v>
      </c>
    </row>
    <row r="147" spans="1:12" ht="14.25">
      <c r="A147" s="16" t="s">
        <v>165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4.25">
      <c r="A148" s="10">
        <v>1</v>
      </c>
      <c r="B148" s="11" t="s">
        <v>256</v>
      </c>
      <c r="C148" s="10">
        <v>1984</v>
      </c>
      <c r="D148" s="10" t="s">
        <v>42</v>
      </c>
      <c r="E148" s="12">
        <v>116.8</v>
      </c>
      <c r="F148" s="13" t="s">
        <v>257</v>
      </c>
      <c r="G148" s="13" t="s">
        <v>258</v>
      </c>
      <c r="H148" s="13" t="s">
        <v>259</v>
      </c>
      <c r="I148" s="15" t="s">
        <v>259</v>
      </c>
      <c r="K148">
        <f>I148*500/(-216.0475144+16.2606339*E148+(-0.002388645)*E148^2+(-0.00113732)*E148^3+0.00000701863*E148^4+(-0.00000001291)*E148^5)</f>
        <v>143.22999831633402</v>
      </c>
      <c r="L148" s="10">
        <v>12</v>
      </c>
    </row>
    <row r="149" spans="1:12" ht="14.25">
      <c r="A149" s="10">
        <v>2</v>
      </c>
      <c r="B149" s="11" t="s">
        <v>260</v>
      </c>
      <c r="C149" s="10">
        <v>1978</v>
      </c>
      <c r="D149" s="10" t="s">
        <v>30</v>
      </c>
      <c r="E149" s="12">
        <v>118.2</v>
      </c>
      <c r="F149" s="13" t="s">
        <v>250</v>
      </c>
      <c r="G149" s="13" t="s">
        <v>251</v>
      </c>
      <c r="H149" s="14" t="s">
        <v>261</v>
      </c>
      <c r="I149" s="15" t="s">
        <v>251</v>
      </c>
      <c r="K149">
        <f>I149*500/(-216.0475144+16.2606339*E149+(-0.002388645)*E149^2+(-0.00113732)*E149^3+0.00000701863*E149^4+(-0.00000001291)*E149^5)</f>
        <v>118.2837175878835</v>
      </c>
      <c r="L149" s="10">
        <v>9</v>
      </c>
    </row>
    <row r="150" spans="1:12" ht="14.25">
      <c r="A150" s="10">
        <v>3</v>
      </c>
      <c r="B150" s="11" t="s">
        <v>262</v>
      </c>
      <c r="C150" s="10">
        <v>1985</v>
      </c>
      <c r="D150" s="10" t="s">
        <v>42</v>
      </c>
      <c r="E150" s="12">
        <v>108.4</v>
      </c>
      <c r="F150" s="13" t="s">
        <v>195</v>
      </c>
      <c r="G150" s="13" t="s">
        <v>263</v>
      </c>
      <c r="H150" s="14" t="s">
        <v>261</v>
      </c>
      <c r="I150" s="15" t="s">
        <v>263</v>
      </c>
      <c r="K150">
        <f>I150*500/(-216.0475144+16.2606339*E150+(-0.002388645)*E150^2+(-0.00113732)*E150^3+0.00000701863*E150^4+(-0.00000001291)*E150^5)</f>
        <v>119.71812819404381</v>
      </c>
      <c r="L150" s="10">
        <v>8</v>
      </c>
    </row>
    <row r="151" spans="1:12" ht="14.25">
      <c r="A151" s="10">
        <v>4</v>
      </c>
      <c r="B151" s="11" t="s">
        <v>264</v>
      </c>
      <c r="C151" s="10">
        <v>1982</v>
      </c>
      <c r="D151" s="10" t="s">
        <v>22</v>
      </c>
      <c r="E151" s="12">
        <v>108.65</v>
      </c>
      <c r="F151" s="13" t="s">
        <v>200</v>
      </c>
      <c r="G151" s="13" t="s">
        <v>263</v>
      </c>
      <c r="H151" s="14" t="s">
        <v>251</v>
      </c>
      <c r="I151" s="15" t="s">
        <v>263</v>
      </c>
      <c r="K151">
        <f>I151*500/(-216.0475144+16.2606339*E151+(-0.002388645)*E151^2+(-0.00113732)*E151^3+0.00000701863*E151^4+(-0.00000001291)*E151^5)</f>
        <v>119.63016933991895</v>
      </c>
      <c r="L151" s="10">
        <v>7</v>
      </c>
    </row>
    <row r="152" spans="1:12" ht="14.25">
      <c r="A152" s="10">
        <v>5</v>
      </c>
      <c r="B152" s="11" t="s">
        <v>265</v>
      </c>
      <c r="C152" s="10">
        <v>1978</v>
      </c>
      <c r="D152" s="10" t="s">
        <v>126</v>
      </c>
      <c r="E152" s="12">
        <v>114.5</v>
      </c>
      <c r="F152" s="13" t="s">
        <v>174</v>
      </c>
      <c r="G152" s="14" t="s">
        <v>175</v>
      </c>
      <c r="H152" s="14" t="s">
        <v>175</v>
      </c>
      <c r="I152" s="15" t="s">
        <v>174</v>
      </c>
      <c r="K152">
        <f>I152*500/(-216.0475144+16.2606339*E152+(-0.002388645)*E152^2+(-0.00113732)*E152^3+0.00000701863*E152^4+(-0.00000001291)*E152^5)</f>
        <v>78.53367240508845</v>
      </c>
      <c r="L152" s="10">
        <v>6</v>
      </c>
    </row>
    <row r="153" spans="1:12" ht="14.25">
      <c r="A153" s="16" t="s">
        <v>218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4.25">
      <c r="A154" s="10">
        <v>1</v>
      </c>
      <c r="B154" s="11" t="s">
        <v>266</v>
      </c>
      <c r="C154" s="10">
        <v>1976</v>
      </c>
      <c r="D154" s="10" t="s">
        <v>267</v>
      </c>
      <c r="E154" s="12">
        <v>121.45</v>
      </c>
      <c r="F154" s="13" t="s">
        <v>211</v>
      </c>
      <c r="G154" s="13" t="s">
        <v>250</v>
      </c>
      <c r="H154" s="14" t="s">
        <v>268</v>
      </c>
      <c r="I154" s="15" t="s">
        <v>250</v>
      </c>
      <c r="K154">
        <f>I154*500/(-216.0475144+16.2606339*E154+(-0.002388645)*E154^2+(-0.00113732)*E154^3+0.00000701863*E154^4+(-0.00000001291)*E154^5)</f>
        <v>114.67029757437675</v>
      </c>
      <c r="L154" s="10">
        <v>12</v>
      </c>
    </row>
    <row r="155" spans="1:12" ht="14.25">
      <c r="A155" s="10">
        <v>2</v>
      </c>
      <c r="B155" s="11" t="s">
        <v>269</v>
      </c>
      <c r="C155" s="10">
        <v>1983</v>
      </c>
      <c r="D155" s="10" t="s">
        <v>204</v>
      </c>
      <c r="E155" s="12">
        <v>120.7</v>
      </c>
      <c r="F155" s="13" t="s">
        <v>205</v>
      </c>
      <c r="G155" s="13" t="s">
        <v>233</v>
      </c>
      <c r="H155" s="14" t="s">
        <v>234</v>
      </c>
      <c r="I155" s="15" t="s">
        <v>233</v>
      </c>
      <c r="K155">
        <f>I155*500/(-216.0475144+16.2606339*E155+(-0.002388645)*E155^2+(-0.00113732)*E155^3+0.00000701863*E155^4+(-0.00000001291)*E155^5)</f>
        <v>101.91213041014811</v>
      </c>
      <c r="L155" s="10">
        <v>9</v>
      </c>
    </row>
    <row r="156" spans="1:12" ht="14.25">
      <c r="A156" s="10"/>
      <c r="B156" s="11"/>
      <c r="C156" s="10"/>
      <c r="D156" s="10"/>
      <c r="E156" s="12"/>
      <c r="F156" s="13"/>
      <c r="G156" s="14"/>
      <c r="H156" s="14"/>
      <c r="I156" s="15"/>
      <c r="L156" s="10"/>
    </row>
    <row r="157" spans="1:12" ht="14.25">
      <c r="A157" s="3" t="s">
        <v>270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2" t="s">
        <v>3</v>
      </c>
      <c r="B158" s="3" t="s">
        <v>4</v>
      </c>
      <c r="C158" s="4" t="s">
        <v>5</v>
      </c>
      <c r="D158" s="4" t="s">
        <v>6</v>
      </c>
      <c r="E158" s="4" t="s">
        <v>7</v>
      </c>
      <c r="F158" s="4" t="s">
        <v>11</v>
      </c>
      <c r="G158" s="4" t="s">
        <v>12</v>
      </c>
      <c r="H158" s="4"/>
      <c r="I158" s="4"/>
      <c r="J158" s="4"/>
      <c r="K158" s="4"/>
      <c r="L158" s="4"/>
    </row>
    <row r="159" spans="1:12" ht="14.25">
      <c r="A159" s="10">
        <v>1</v>
      </c>
      <c r="B159" s="11" t="s">
        <v>256</v>
      </c>
      <c r="C159" s="10">
        <v>1984</v>
      </c>
      <c r="D159" s="10" t="s">
        <v>42</v>
      </c>
      <c r="E159" s="12">
        <v>116.8</v>
      </c>
      <c r="F159" s="15" t="s">
        <v>259</v>
      </c>
      <c r="G159">
        <f>F159*500/(-216.0475144+16.2606339*E159+(-0.002388645)*E159^2+(-0.00113732)*E159^3+0.00000701863*E159^4+(-0.00000001291)*E159^5)</f>
        <v>143.22999831633402</v>
      </c>
      <c r="H159" s="4"/>
      <c r="I159" s="4"/>
      <c r="J159" s="4"/>
      <c r="K159" s="4"/>
      <c r="L159" s="4"/>
    </row>
    <row r="160" spans="1:12" ht="14.25">
      <c r="A160" s="10">
        <v>2</v>
      </c>
      <c r="B160" s="11" t="s">
        <v>230</v>
      </c>
      <c r="C160" s="10">
        <v>1983</v>
      </c>
      <c r="D160" s="10" t="s">
        <v>36</v>
      </c>
      <c r="E160" s="12">
        <v>81.05</v>
      </c>
      <c r="F160" s="15" t="s">
        <v>231</v>
      </c>
      <c r="G160">
        <f>F160*500/(-216.0475144+16.2606339*E160+(-0.002388645)*E160^2+(-0.00113732)*E160^3+0.00000701863*E160^4+(-0.00000001291)*E160^5)</f>
        <v>125.27605575362254</v>
      </c>
      <c r="H160" s="4"/>
      <c r="I160" s="4"/>
      <c r="J160" s="4"/>
      <c r="K160" s="4"/>
      <c r="L160" s="4"/>
    </row>
    <row r="161" spans="1:12" ht="14.25">
      <c r="A161" s="10">
        <v>3</v>
      </c>
      <c r="B161" s="11" t="s">
        <v>249</v>
      </c>
      <c r="C161" s="10">
        <v>1976</v>
      </c>
      <c r="D161" s="10" t="s">
        <v>47</v>
      </c>
      <c r="E161" s="12">
        <v>99.3</v>
      </c>
      <c r="F161" s="15" t="s">
        <v>250</v>
      </c>
      <c r="G161">
        <f>F161*500/(-216.0475144+16.2606339*E161+(-0.002388645)*E161^2+(-0.00113732)*E161^3+0.00000701863*E161^4+(-0.00000001291)*E161^5)</f>
        <v>122.06300384187801</v>
      </c>
      <c r="H161" s="4"/>
      <c r="I161" s="4"/>
      <c r="J161" s="4"/>
      <c r="K161" s="4"/>
      <c r="L161" s="4"/>
    </row>
    <row r="162" spans="1:12" ht="14.25">
      <c r="A162" s="10"/>
      <c r="B162" s="11"/>
      <c r="C162" s="10"/>
      <c r="D162" s="10"/>
      <c r="E162" s="12"/>
      <c r="F162" s="13"/>
      <c r="G162" s="14"/>
      <c r="H162" s="14"/>
      <c r="I162" s="15"/>
      <c r="L162" s="10"/>
    </row>
    <row r="163" spans="1:12" ht="14.25">
      <c r="A163" s="17" t="s">
        <v>271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4.25">
      <c r="A164" s="16" t="s">
        <v>137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4.25">
      <c r="A165" s="10">
        <v>1</v>
      </c>
      <c r="B165" s="11" t="s">
        <v>272</v>
      </c>
      <c r="C165" s="10">
        <v>1963</v>
      </c>
      <c r="D165" s="10" t="s">
        <v>36</v>
      </c>
      <c r="E165" s="12">
        <v>78</v>
      </c>
      <c r="F165" s="13" t="s">
        <v>113</v>
      </c>
      <c r="G165" s="13" t="s">
        <v>130</v>
      </c>
      <c r="H165" s="13" t="s">
        <v>120</v>
      </c>
      <c r="I165" s="15" t="s">
        <v>130</v>
      </c>
      <c r="K165">
        <f>I165*500/(-216.0475144+16.2606339*E165+(-0.002388645)*E165^2+(-0.00113732)*E165^3+0.00000701863*E165^4+(-0.00000001291)*E165^5)</f>
        <v>62.4519905195524</v>
      </c>
      <c r="L165" s="10">
        <v>12</v>
      </c>
    </row>
    <row r="166" spans="1:12" ht="14.25">
      <c r="A166" s="16" t="s">
        <v>149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4.25">
      <c r="A167" s="10">
        <v>1</v>
      </c>
      <c r="B167" s="11" t="s">
        <v>273</v>
      </c>
      <c r="C167" s="10">
        <v>1965</v>
      </c>
      <c r="D167" s="10" t="s">
        <v>22</v>
      </c>
      <c r="E167" s="12">
        <v>93</v>
      </c>
      <c r="F167" s="13" t="s">
        <v>215</v>
      </c>
      <c r="G167" s="13" t="s">
        <v>231</v>
      </c>
      <c r="H167" s="13" t="s">
        <v>200</v>
      </c>
      <c r="I167" s="15" t="s">
        <v>200</v>
      </c>
      <c r="K167">
        <f>I167*500/(-216.0475144+16.2606339*E167+(-0.002388645)*E167^2+(-0.00113732)*E167^3+0.00000701863*E167^4+(-0.00000001291)*E167^5)</f>
        <v>122.49707015346794</v>
      </c>
      <c r="L167" s="10">
        <v>12</v>
      </c>
    </row>
    <row r="168" spans="1:12" ht="14.25">
      <c r="A168" s="10">
        <v>2</v>
      </c>
      <c r="B168" s="11" t="s">
        <v>274</v>
      </c>
      <c r="C168" s="10">
        <v>1967</v>
      </c>
      <c r="D168" s="10" t="s">
        <v>54</v>
      </c>
      <c r="E168" s="12">
        <v>90.25</v>
      </c>
      <c r="F168" s="13" t="s">
        <v>151</v>
      </c>
      <c r="G168" s="13" t="s">
        <v>205</v>
      </c>
      <c r="H168" s="14" t="s">
        <v>217</v>
      </c>
      <c r="I168" s="15" t="s">
        <v>205</v>
      </c>
      <c r="K168">
        <f>I168*500/(-216.0475144+16.2606339*E168+(-0.002388645)*E168^2+(-0.00113732)*E168^3+0.00000701863*E168^4+(-0.00000001291)*E168^5)</f>
        <v>108.37445930699269</v>
      </c>
      <c r="L168" s="10">
        <v>9</v>
      </c>
    </row>
    <row r="169" spans="1:12" ht="14.25">
      <c r="A169" s="10">
        <v>3</v>
      </c>
      <c r="B169" s="11" t="s">
        <v>275</v>
      </c>
      <c r="C169" s="10">
        <v>1963</v>
      </c>
      <c r="D169" s="10" t="s">
        <v>267</v>
      </c>
      <c r="E169" s="12">
        <v>86.55</v>
      </c>
      <c r="F169" s="13" t="s">
        <v>164</v>
      </c>
      <c r="G169" s="13" t="s">
        <v>162</v>
      </c>
      <c r="H169" s="13" t="s">
        <v>120</v>
      </c>
      <c r="I169" s="15" t="s">
        <v>162</v>
      </c>
      <c r="K169">
        <f>I169*500/(-216.0475144+16.2606339*E169+(-0.002388645)*E169^2+(-0.00113732)*E169^3+0.00000701863*E169^4+(-0.00000001291)*E169^5)</f>
        <v>102.6471217881329</v>
      </c>
      <c r="L169" s="10">
        <v>8</v>
      </c>
    </row>
    <row r="170" spans="1:12" ht="14.25">
      <c r="A170" s="16" t="s">
        <v>158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4.25">
      <c r="A171" s="10">
        <v>1</v>
      </c>
      <c r="B171" s="11" t="s">
        <v>276</v>
      </c>
      <c r="C171" s="10">
        <v>1966</v>
      </c>
      <c r="D171" s="10" t="s">
        <v>57</v>
      </c>
      <c r="E171" s="12">
        <v>103.8</v>
      </c>
      <c r="F171" s="13" t="s">
        <v>162</v>
      </c>
      <c r="G171" s="13" t="s">
        <v>243</v>
      </c>
      <c r="H171" s="13" t="s">
        <v>152</v>
      </c>
      <c r="I171" s="15" t="s">
        <v>152</v>
      </c>
      <c r="K171">
        <f>I171*500/(-216.0475144+16.2606339*E171+(-0.002388645)*E171^2+(-0.00113732)*E171^3+0.00000701863*E171^4+(-0.00000001291)*E171^5)</f>
        <v>99.00117462859451</v>
      </c>
      <c r="L171" s="10">
        <v>12</v>
      </c>
    </row>
    <row r="172" spans="1:12" ht="14.25">
      <c r="A172" s="10">
        <v>2</v>
      </c>
      <c r="B172" s="11" t="s">
        <v>277</v>
      </c>
      <c r="C172" s="10">
        <v>1968</v>
      </c>
      <c r="D172" s="10" t="s">
        <v>42</v>
      </c>
      <c r="E172" s="12">
        <v>94</v>
      </c>
      <c r="F172" s="13" t="s">
        <v>178</v>
      </c>
      <c r="G172" s="14" t="s">
        <v>174</v>
      </c>
      <c r="H172" s="13" t="s">
        <v>174</v>
      </c>
      <c r="I172" s="15" t="s">
        <v>174</v>
      </c>
      <c r="K172">
        <f>I172*500/(-216.0475144+16.2606339*E172+(-0.002388645)*E172^2+(-0.00113732)*E172^3+0.00000701863*E172^4+(-0.00000001291)*E172^5)</f>
        <v>84.38153871271011</v>
      </c>
      <c r="L172" s="10">
        <v>9</v>
      </c>
    </row>
    <row r="173" spans="1:12" ht="14.25">
      <c r="A173" s="16" t="s">
        <v>165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4.25">
      <c r="A174" s="10">
        <v>1</v>
      </c>
      <c r="B174" s="11" t="s">
        <v>278</v>
      </c>
      <c r="C174" s="10">
        <v>1967</v>
      </c>
      <c r="D174" s="10" t="s">
        <v>22</v>
      </c>
      <c r="E174" s="12">
        <v>107.4</v>
      </c>
      <c r="F174" s="13" t="s">
        <v>211</v>
      </c>
      <c r="G174" s="14" t="s">
        <v>279</v>
      </c>
      <c r="H174" s="13" t="s">
        <v>120</v>
      </c>
      <c r="I174" s="15" t="s">
        <v>211</v>
      </c>
      <c r="K174">
        <f>I174*500/(-216.0475144+16.2606339*E174+(-0.002388645)*E174^2+(-0.00113732)*E174^3+0.00000701863*E174^4+(-0.00000001291)*E174^5)</f>
        <v>112.66649293577558</v>
      </c>
      <c r="L174" s="10">
        <v>12</v>
      </c>
    </row>
    <row r="175" spans="1:12" ht="14.25">
      <c r="A175" s="10">
        <v>2</v>
      </c>
      <c r="B175" s="11" t="s">
        <v>280</v>
      </c>
      <c r="C175" s="10">
        <v>1970</v>
      </c>
      <c r="D175" s="10" t="s">
        <v>36</v>
      </c>
      <c r="E175" s="12">
        <v>116.4</v>
      </c>
      <c r="F175" s="13" t="s">
        <v>215</v>
      </c>
      <c r="G175" s="13" t="s">
        <v>234</v>
      </c>
      <c r="H175" s="14" t="s">
        <v>195</v>
      </c>
      <c r="I175" s="15" t="s">
        <v>234</v>
      </c>
      <c r="K175">
        <f>I175*500/(-216.0475144+16.2606339*E175+(-0.002388645)*E175^2+(-0.00113732)*E175^3+0.00000701863*E175^4+(-0.00000001291)*E175^5)</f>
        <v>105.70651592297702</v>
      </c>
      <c r="L175" s="10">
        <v>9</v>
      </c>
    </row>
    <row r="176" spans="1:12" ht="14.25">
      <c r="A176" s="10">
        <v>3</v>
      </c>
      <c r="B176" s="11" t="s">
        <v>281</v>
      </c>
      <c r="C176" s="10">
        <v>1972</v>
      </c>
      <c r="D176" s="10" t="s">
        <v>126</v>
      </c>
      <c r="E176" s="12">
        <v>117.3</v>
      </c>
      <c r="F176" s="13" t="s">
        <v>152</v>
      </c>
      <c r="G176" s="13" t="s">
        <v>205</v>
      </c>
      <c r="H176" s="13" t="s">
        <v>215</v>
      </c>
      <c r="I176" s="15" t="s">
        <v>215</v>
      </c>
      <c r="K176">
        <f>I176*500/(-216.0475144+16.2606339*E176+(-0.002388645)*E176^2+(-0.00113732)*E176^3+0.00000701863*E176^4+(-0.00000001291)*E176^5)</f>
        <v>101.16479707097601</v>
      </c>
      <c r="L176" s="10">
        <v>8</v>
      </c>
    </row>
    <row r="177" spans="1:12" ht="14.25">
      <c r="A177" s="10">
        <v>4</v>
      </c>
      <c r="B177" s="11" t="s">
        <v>282</v>
      </c>
      <c r="C177" s="10">
        <v>1972</v>
      </c>
      <c r="D177" s="10" t="s">
        <v>57</v>
      </c>
      <c r="E177" s="12">
        <v>106.4</v>
      </c>
      <c r="F177" s="14" t="s">
        <v>164</v>
      </c>
      <c r="G177" s="13" t="s">
        <v>160</v>
      </c>
      <c r="H177" s="13" t="s">
        <v>120</v>
      </c>
      <c r="I177" s="15" t="s">
        <v>160</v>
      </c>
      <c r="K177">
        <f>I177*500/(-216.0475144+16.2606339*E177+(-0.002388645)*E177^2+(-0.00113732)*E177^3+0.00000701863*E177^4+(-0.00000001291)*E177^5)</f>
        <v>90.71219853700757</v>
      </c>
      <c r="L177" s="10">
        <v>7</v>
      </c>
    </row>
    <row r="178" spans="1:12" ht="14.25">
      <c r="A178" s="10" t="s">
        <v>209</v>
      </c>
      <c r="B178" s="11" t="s">
        <v>283</v>
      </c>
      <c r="C178" s="10">
        <v>1963</v>
      </c>
      <c r="D178" s="10" t="s">
        <v>54</v>
      </c>
      <c r="E178" s="12">
        <v>109.4</v>
      </c>
      <c r="F178" s="14" t="s">
        <v>151</v>
      </c>
      <c r="G178" s="14" t="s">
        <v>151</v>
      </c>
      <c r="H178" s="14" t="s">
        <v>151</v>
      </c>
      <c r="I178" s="15" t="s">
        <v>209</v>
      </c>
      <c r="J178" s="18" t="s">
        <v>212</v>
      </c>
      <c r="K178">
        <v>0</v>
      </c>
      <c r="L178" s="10">
        <v>0</v>
      </c>
    </row>
    <row r="179" spans="1:12" ht="14.25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4.25">
      <c r="A180" s="10">
        <v>1</v>
      </c>
      <c r="B180" s="11" t="s">
        <v>284</v>
      </c>
      <c r="C180" s="10">
        <v>1964</v>
      </c>
      <c r="D180" s="10" t="s">
        <v>60</v>
      </c>
      <c r="E180" s="12">
        <v>137</v>
      </c>
      <c r="F180" s="13" t="s">
        <v>205</v>
      </c>
      <c r="G180" s="13" t="s">
        <v>193</v>
      </c>
      <c r="H180" s="13" t="s">
        <v>231</v>
      </c>
      <c r="I180" s="15" t="s">
        <v>231</v>
      </c>
      <c r="K180">
        <f>I180*500/(-216.0475144+16.2606339*E180+(-0.002388645)*E180^2+(-0.00113732)*E180^3+0.00000701863*E180^4+(-0.00000001291)*E180^5)</f>
        <v>103.7219689834816</v>
      </c>
      <c r="L180" s="10">
        <v>12</v>
      </c>
    </row>
    <row r="181" spans="1:12" ht="14.25">
      <c r="A181" s="10">
        <v>2</v>
      </c>
      <c r="B181" s="11" t="s">
        <v>285</v>
      </c>
      <c r="C181" s="10">
        <v>1972</v>
      </c>
      <c r="D181" s="10" t="s">
        <v>247</v>
      </c>
      <c r="E181" s="12">
        <v>121</v>
      </c>
      <c r="F181" s="13" t="s">
        <v>161</v>
      </c>
      <c r="G181" s="14" t="s">
        <v>151</v>
      </c>
      <c r="H181" s="14" t="s">
        <v>151</v>
      </c>
      <c r="I181" s="15" t="s">
        <v>161</v>
      </c>
      <c r="K181">
        <f>I181*500/(-216.0475144+16.2606339*E181+(-0.002388645)*E181^2+(-0.00113732)*E181^3+0.00000701863*E181^4+(-0.00000001291)*E181^5)</f>
        <v>88.94358878649557</v>
      </c>
      <c r="L181" s="10">
        <v>9</v>
      </c>
    </row>
    <row r="183" spans="1:12" ht="14.25">
      <c r="A183" s="17" t="s">
        <v>286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4.25">
      <c r="A184" s="16" t="s">
        <v>101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ht="14.25">
      <c r="A185" s="10">
        <v>1</v>
      </c>
      <c r="B185" s="11" t="s">
        <v>287</v>
      </c>
      <c r="C185" s="10">
        <v>1953</v>
      </c>
      <c r="D185" s="10" t="s">
        <v>36</v>
      </c>
      <c r="E185" s="12">
        <v>53.75</v>
      </c>
      <c r="F185" s="13" t="s">
        <v>113</v>
      </c>
      <c r="G185" s="13" t="s">
        <v>115</v>
      </c>
      <c r="H185" s="14" t="s">
        <v>131</v>
      </c>
      <c r="I185" s="15" t="s">
        <v>115</v>
      </c>
      <c r="K185">
        <f>I185*500/(-216.0475144+16.2606339*E185+(-0.002388645)*E185^2+(-0.00113732)*E185^3+0.00000701863*E185^4+(-0.00000001291)*E185^5)</f>
        <v>82.97930657537741</v>
      </c>
      <c r="L185" s="10">
        <v>12</v>
      </c>
    </row>
    <row r="186" spans="1:12" ht="14.25">
      <c r="A186" s="16" t="s">
        <v>124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ht="14.25">
      <c r="A187" s="10">
        <v>1</v>
      </c>
      <c r="B187" s="11" t="s">
        <v>288</v>
      </c>
      <c r="C187" s="10">
        <v>1962</v>
      </c>
      <c r="D187" s="10" t="s">
        <v>57</v>
      </c>
      <c r="E187" s="12">
        <v>73</v>
      </c>
      <c r="F187" s="13" t="s">
        <v>139</v>
      </c>
      <c r="G187" s="13" t="s">
        <v>140</v>
      </c>
      <c r="H187" s="13" t="s">
        <v>177</v>
      </c>
      <c r="I187" s="15" t="s">
        <v>177</v>
      </c>
      <c r="K187">
        <f>I187*500/(-216.0475144+16.2606339*E187+(-0.002388645)*E187^2+(-0.00113732)*E187^3+0.00000701863*E187^4+(-0.00000001291)*E187^5)</f>
        <v>90.79468978232056</v>
      </c>
      <c r="L187" s="10">
        <v>12</v>
      </c>
    </row>
    <row r="188" spans="1:12" ht="14.25">
      <c r="A188" s="16" t="s">
        <v>149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ht="14.25">
      <c r="A189" s="10">
        <v>1</v>
      </c>
      <c r="B189" s="11" t="s">
        <v>289</v>
      </c>
      <c r="C189" s="10">
        <v>1960</v>
      </c>
      <c r="D189" s="10" t="s">
        <v>36</v>
      </c>
      <c r="E189" s="12">
        <v>89.9</v>
      </c>
      <c r="F189" s="13" t="s">
        <v>156</v>
      </c>
      <c r="G189" s="13" t="s">
        <v>181</v>
      </c>
      <c r="H189" s="13" t="s">
        <v>140</v>
      </c>
      <c r="I189" s="15" t="s">
        <v>140</v>
      </c>
      <c r="K189">
        <f>I189*500/(-216.0475144+16.2606339*E189+(-0.002388645)*E189^2+(-0.00113732)*E189^3+0.00000701863*E189^4+(-0.00000001291)*E189^5)</f>
        <v>76.65065634508294</v>
      </c>
      <c r="L189" s="10">
        <v>12</v>
      </c>
    </row>
    <row r="190" spans="1:12" ht="14.25">
      <c r="A190" s="16" t="s">
        <v>158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ht="14.25">
      <c r="A191" s="10">
        <v>1</v>
      </c>
      <c r="B191" s="11" t="s">
        <v>290</v>
      </c>
      <c r="C191" s="10">
        <v>1958</v>
      </c>
      <c r="D191" s="10" t="s">
        <v>47</v>
      </c>
      <c r="E191" s="12">
        <v>102.8</v>
      </c>
      <c r="F191" s="13" t="s">
        <v>193</v>
      </c>
      <c r="G191" s="13" t="s">
        <v>231</v>
      </c>
      <c r="H191" s="13" t="s">
        <v>211</v>
      </c>
      <c r="I191" s="15" t="s">
        <v>211</v>
      </c>
      <c r="K191">
        <f>I191*500/(-216.0475144+16.2606339*E191+(-0.002388645)*E191^2+(-0.00113732)*E191^3+0.00000701863*E191^4+(-0.00000001291)*E191^5)</f>
        <v>114.40705025595344</v>
      </c>
      <c r="L191" s="10">
        <v>12</v>
      </c>
    </row>
    <row r="192" spans="1:12" ht="14.25">
      <c r="A192" s="10">
        <v>2</v>
      </c>
      <c r="B192" s="11" t="s">
        <v>291</v>
      </c>
      <c r="C192" s="10">
        <v>1958</v>
      </c>
      <c r="D192" s="10" t="s">
        <v>267</v>
      </c>
      <c r="E192" s="12">
        <v>100.8</v>
      </c>
      <c r="F192" s="13" t="s">
        <v>185</v>
      </c>
      <c r="G192" s="13" t="s">
        <v>183</v>
      </c>
      <c r="H192" s="13" t="s">
        <v>164</v>
      </c>
      <c r="I192" s="15" t="s">
        <v>164</v>
      </c>
      <c r="K192">
        <f>I192*500/(-216.0475144+16.2606339*E192+(-0.002388645)*E192^2+(-0.00113732)*E192^3+0.00000701863*E192^4+(-0.00000001291)*E192^5)</f>
        <v>91.00109830510613</v>
      </c>
      <c r="L192" s="10">
        <v>9</v>
      </c>
    </row>
    <row r="193" spans="1:12" ht="14.25">
      <c r="A193" s="16" t="s">
        <v>218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ht="14.25">
      <c r="A194" s="10">
        <v>1</v>
      </c>
      <c r="B194" s="11" t="s">
        <v>292</v>
      </c>
      <c r="C194" s="10">
        <v>1962</v>
      </c>
      <c r="D194" s="10" t="s">
        <v>22</v>
      </c>
      <c r="E194" s="12">
        <v>154.7</v>
      </c>
      <c r="F194" s="13" t="s">
        <v>234</v>
      </c>
      <c r="G194" s="13" t="s">
        <v>211</v>
      </c>
      <c r="H194" s="14" t="s">
        <v>250</v>
      </c>
      <c r="I194" s="15" t="s">
        <v>211</v>
      </c>
      <c r="K194">
        <f>I194*500/(-216.0475144+16.2606339*E194+(-0.002388645)*E194^2+(-0.00113732)*E194^3+0.00000701863*E194^4+(-0.00000001291)*E194^5)</f>
        <v>104.66870238069345</v>
      </c>
      <c r="L194" s="10">
        <v>12</v>
      </c>
    </row>
    <row r="196" spans="1:12" ht="14.25">
      <c r="A196" s="3" t="s">
        <v>293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4.25">
      <c r="A197" s="2" t="s">
        <v>3</v>
      </c>
      <c r="B197" s="3" t="s">
        <v>4</v>
      </c>
      <c r="C197" s="4" t="s">
        <v>5</v>
      </c>
      <c r="D197" s="4" t="s">
        <v>6</v>
      </c>
      <c r="E197" s="4" t="s">
        <v>7</v>
      </c>
      <c r="F197" s="4" t="s">
        <v>11</v>
      </c>
      <c r="G197" s="4" t="s">
        <v>12</v>
      </c>
      <c r="H197" s="4"/>
      <c r="I197" s="4"/>
      <c r="J197" s="4"/>
      <c r="K197" s="4"/>
      <c r="L197" s="4"/>
    </row>
    <row r="198" spans="1:7" ht="14.25">
      <c r="A198" s="10">
        <v>1</v>
      </c>
      <c r="B198" s="11" t="s">
        <v>273</v>
      </c>
      <c r="C198" s="10">
        <v>1965</v>
      </c>
      <c r="D198" s="10" t="s">
        <v>22</v>
      </c>
      <c r="E198" s="12">
        <v>93</v>
      </c>
      <c r="F198" s="15" t="s">
        <v>200</v>
      </c>
      <c r="G198">
        <f>F198*500/(-216.0475144+16.2606339*E198+(-0.002388645)*E198^2+(-0.00113732)*E198^3+0.00000701863*E198^4+(-0.00000001291)*E198^5)</f>
        <v>122.49707015346794</v>
      </c>
    </row>
    <row r="199" spans="1:7" ht="14.25">
      <c r="A199" s="10">
        <v>2</v>
      </c>
      <c r="B199" s="11" t="s">
        <v>290</v>
      </c>
      <c r="C199" s="10">
        <v>1958</v>
      </c>
      <c r="D199" s="10" t="s">
        <v>47</v>
      </c>
      <c r="E199" s="12">
        <v>102.8</v>
      </c>
      <c r="F199" s="15" t="s">
        <v>211</v>
      </c>
      <c r="G199">
        <f>F199*500/(-216.0475144+16.2606339*E199+(-0.002388645)*E199^2+(-0.00113732)*E199^3+0.00000701863*E199^4+(-0.00000001291)*E199^5)</f>
        <v>114.40705025595344</v>
      </c>
    </row>
    <row r="200" spans="1:7" ht="14.25">
      <c r="A200" s="10">
        <v>3</v>
      </c>
      <c r="B200" s="11" t="s">
        <v>278</v>
      </c>
      <c r="C200" s="10">
        <v>1967</v>
      </c>
      <c r="D200" s="10" t="s">
        <v>22</v>
      </c>
      <c r="E200" s="12">
        <v>107.4</v>
      </c>
      <c r="F200" s="15" t="s">
        <v>211</v>
      </c>
      <c r="G200">
        <f>F200*500/(-216.0475144+16.2606339*E200+(-0.002388645)*E200^2+(-0.00113732)*E200^3+0.00000701863*E200^4+(-0.00000001291)*E200^5)</f>
        <v>112.66649293577558</v>
      </c>
    </row>
    <row r="202" spans="1:12" ht="14.25">
      <c r="A202" s="17" t="s">
        <v>294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4.25">
      <c r="A203" s="16" t="s">
        <v>124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ht="14.25">
      <c r="A204" s="10">
        <v>1</v>
      </c>
      <c r="B204" s="11" t="s">
        <v>295</v>
      </c>
      <c r="C204" s="10">
        <v>1941</v>
      </c>
      <c r="D204" s="10" t="s">
        <v>36</v>
      </c>
      <c r="E204" s="12">
        <v>73.7</v>
      </c>
      <c r="F204" s="13" t="s">
        <v>181</v>
      </c>
      <c r="G204" s="13" t="s">
        <v>296</v>
      </c>
      <c r="H204" s="14" t="s">
        <v>177</v>
      </c>
      <c r="I204" s="15" t="s">
        <v>296</v>
      </c>
      <c r="K204">
        <f>I204*500/(-216.0475144+16.2606339*E204+(-0.002388645)*E204^2+(-0.00113732)*E204^3+0.00000701863*E204^4+(-0.00000001291)*E204^5)</f>
        <v>88.73165609053848</v>
      </c>
      <c r="L204" s="10">
        <v>12</v>
      </c>
    </row>
    <row r="205" spans="1:12" ht="14.25">
      <c r="A205" s="16" t="s">
        <v>137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ht="14.25">
      <c r="A206" s="10">
        <v>1</v>
      </c>
      <c r="B206" s="11" t="s">
        <v>297</v>
      </c>
      <c r="C206" s="10">
        <v>1951</v>
      </c>
      <c r="D206" s="10" t="s">
        <v>36</v>
      </c>
      <c r="E206" s="12">
        <v>82</v>
      </c>
      <c r="F206" s="13" t="s">
        <v>113</v>
      </c>
      <c r="G206" s="13" t="s">
        <v>114</v>
      </c>
      <c r="H206" s="13" t="s">
        <v>120</v>
      </c>
      <c r="I206" s="15" t="s">
        <v>114</v>
      </c>
      <c r="K206">
        <f>I206*500/(-216.0475144+16.2606339*E206+(-0.002388645)*E206^2+(-0.00113732)*E206^3+0.00000701863*E206^4+(-0.00000001291)*E206^5)</f>
        <v>57.1508191650921</v>
      </c>
      <c r="L206" s="10">
        <v>12</v>
      </c>
    </row>
    <row r="207" spans="1:12" ht="14.25">
      <c r="A207" s="16" t="s">
        <v>149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ht="14.25">
      <c r="A208" s="10">
        <v>1</v>
      </c>
      <c r="B208" s="11" t="s">
        <v>298</v>
      </c>
      <c r="C208" s="10">
        <v>1946</v>
      </c>
      <c r="D208" s="10" t="s">
        <v>47</v>
      </c>
      <c r="E208" s="12">
        <v>90.7</v>
      </c>
      <c r="F208" s="14" t="s">
        <v>175</v>
      </c>
      <c r="G208" s="13" t="s">
        <v>175</v>
      </c>
      <c r="H208" s="13" t="s">
        <v>299</v>
      </c>
      <c r="I208" s="15" t="s">
        <v>299</v>
      </c>
      <c r="K208">
        <f>I208*500/(-216.0475144+16.2606339*E208+(-0.002388645)*E208^2+(-0.00113732)*E208^3+0.00000701863*E208^4+(-0.00000001291)*E208^5)</f>
        <v>94.1137814204413</v>
      </c>
      <c r="L208" s="10">
        <v>12</v>
      </c>
    </row>
    <row r="209" spans="1:12" ht="14.25">
      <c r="A209" s="10">
        <v>2</v>
      </c>
      <c r="B209" s="11" t="s">
        <v>300</v>
      </c>
      <c r="C209" s="10">
        <v>1949</v>
      </c>
      <c r="D209" s="10" t="s">
        <v>36</v>
      </c>
      <c r="E209" s="12">
        <v>91.05</v>
      </c>
      <c r="F209" s="13" t="s">
        <v>75</v>
      </c>
      <c r="G209" s="13" t="s">
        <v>113</v>
      </c>
      <c r="H209" s="13" t="s">
        <v>120</v>
      </c>
      <c r="I209" s="15" t="s">
        <v>113</v>
      </c>
      <c r="K209">
        <f>I209*500/(-216.0475144+16.2606339*E209+(-0.002388645)*E209^2+(-0.00113732)*E209^3+0.00000701863*E209^4+(-0.00000001291)*E209^5)</f>
        <v>50.774755422165164</v>
      </c>
      <c r="L209" s="10">
        <v>9</v>
      </c>
    </row>
    <row r="210" spans="1:12" ht="14.25">
      <c r="A210" s="10">
        <v>3</v>
      </c>
      <c r="B210" s="11" t="s">
        <v>301</v>
      </c>
      <c r="C210" s="10">
        <v>1947</v>
      </c>
      <c r="D210" s="10" t="s">
        <v>60</v>
      </c>
      <c r="E210" s="12">
        <v>87.9</v>
      </c>
      <c r="F210" s="13" t="s">
        <v>105</v>
      </c>
      <c r="G210" s="13" t="s">
        <v>73</v>
      </c>
      <c r="H210" s="14" t="s">
        <v>74</v>
      </c>
      <c r="I210" s="15" t="s">
        <v>73</v>
      </c>
      <c r="K210">
        <f>I210*500/(-216.0475144+16.2606339*E210+(-0.002388645)*E210^2+(-0.00113732)*E210^3+0.00000701863*E210^4+(-0.00000001291)*E210^5)</f>
        <v>42.008979665014785</v>
      </c>
      <c r="L210" s="10">
        <v>8</v>
      </c>
    </row>
    <row r="211" spans="1:12" ht="14.25">
      <c r="A211" s="16" t="s">
        <v>165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ht="14.25">
      <c r="A212" s="10">
        <v>1</v>
      </c>
      <c r="B212" s="11" t="s">
        <v>302</v>
      </c>
      <c r="C212" s="10">
        <v>1951</v>
      </c>
      <c r="D212" s="10" t="s">
        <v>36</v>
      </c>
      <c r="E212" s="12">
        <v>114.3</v>
      </c>
      <c r="F212" s="13" t="s">
        <v>195</v>
      </c>
      <c r="G212" s="14" t="s">
        <v>263</v>
      </c>
      <c r="H212" s="14" t="s">
        <v>263</v>
      </c>
      <c r="I212" s="15" t="s">
        <v>195</v>
      </c>
      <c r="K212">
        <f>I212*500/(-216.0475144+16.2606339*E212+(-0.002388645)*E212^2+(-0.00113732)*E212^3+0.00000701863*E212^4+(-0.00000001291)*E212^5)</f>
        <v>112.03631742933408</v>
      </c>
      <c r="L212" s="10">
        <v>12</v>
      </c>
    </row>
    <row r="213" spans="1:12" ht="14.25">
      <c r="A213" s="16" t="s">
        <v>218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ht="14.25">
      <c r="A214" s="10">
        <v>1</v>
      </c>
      <c r="B214" s="11" t="s">
        <v>303</v>
      </c>
      <c r="C214" s="10">
        <v>1941</v>
      </c>
      <c r="D214" s="10" t="s">
        <v>267</v>
      </c>
      <c r="E214" s="12">
        <v>139</v>
      </c>
      <c r="F214" s="13" t="s">
        <v>175</v>
      </c>
      <c r="G214" s="13" t="s">
        <v>164</v>
      </c>
      <c r="H214" s="13" t="s">
        <v>151</v>
      </c>
      <c r="I214" s="15" t="s">
        <v>151</v>
      </c>
      <c r="K214">
        <f>I214*500/(-216.0475144+16.2606339*E214+(-0.002388645)*E214^2+(-0.00113732)*E214^3+0.00000701863*E214^4+(-0.00000001291)*E214^5)</f>
        <v>89.50565376114484</v>
      </c>
      <c r="L214" s="10">
        <v>12</v>
      </c>
    </row>
    <row r="216" spans="1:12" ht="14.25">
      <c r="A216" s="3" t="s">
        <v>304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4.25">
      <c r="A217" s="2" t="s">
        <v>3</v>
      </c>
      <c r="B217" s="3" t="s">
        <v>4</v>
      </c>
      <c r="C217" s="4" t="s">
        <v>5</v>
      </c>
      <c r="D217" s="4" t="s">
        <v>6</v>
      </c>
      <c r="E217" s="4" t="s">
        <v>7</v>
      </c>
      <c r="F217" s="4" t="s">
        <v>11</v>
      </c>
      <c r="G217" s="4" t="s">
        <v>12</v>
      </c>
      <c r="H217" s="4"/>
      <c r="I217" s="4"/>
      <c r="J217" s="4"/>
      <c r="K217" s="4"/>
      <c r="L217" s="4"/>
    </row>
    <row r="218" spans="1:7" ht="14.25">
      <c r="A218" s="10">
        <v>1</v>
      </c>
      <c r="B218" s="11" t="s">
        <v>302</v>
      </c>
      <c r="C218" s="10">
        <v>1951</v>
      </c>
      <c r="D218" s="10" t="s">
        <v>36</v>
      </c>
      <c r="E218" s="12">
        <v>114.3</v>
      </c>
      <c r="F218" s="15" t="s">
        <v>195</v>
      </c>
      <c r="G218">
        <f>F218*500/(-216.0475144+16.2606339*E218+(-0.002388645)*E218^2+(-0.00113732)*E218^3+0.00000701863*E218^4+(-0.00000001291)*E218^5)</f>
        <v>112.03631742933408</v>
      </c>
    </row>
    <row r="219" spans="1:7" ht="14.25">
      <c r="A219" s="10">
        <v>2</v>
      </c>
      <c r="B219" s="11" t="s">
        <v>298</v>
      </c>
      <c r="C219" s="10">
        <v>1946</v>
      </c>
      <c r="D219" s="10" t="s">
        <v>47</v>
      </c>
      <c r="E219" s="12">
        <v>90.7</v>
      </c>
      <c r="F219" s="15" t="s">
        <v>299</v>
      </c>
      <c r="G219">
        <f>F219*500/(-216.0475144+16.2606339*E219+(-0.002388645)*E219^2+(-0.00113732)*E219^3+0.00000701863*E219^4+(-0.00000001291)*E219^5)</f>
        <v>94.1137814204413</v>
      </c>
    </row>
    <row r="220" spans="1:7" ht="14.25">
      <c r="A220" s="10">
        <v>3</v>
      </c>
      <c r="B220" s="11" t="s">
        <v>303</v>
      </c>
      <c r="C220" s="10">
        <v>1941</v>
      </c>
      <c r="D220" s="10" t="s">
        <v>267</v>
      </c>
      <c r="E220" s="12">
        <v>139</v>
      </c>
      <c r="F220" s="15" t="s">
        <v>151</v>
      </c>
      <c r="G220">
        <f>F220*500/(-216.0475144+16.2606339*E220+(-0.002388645)*E220^2+(-0.00113732)*E220^3+0.00000701863*E220^4+(-0.00000001291)*E220^5)</f>
        <v>89.50565376114484</v>
      </c>
    </row>
  </sheetData>
  <sheetProtection selectLockedCells="1" selectUnlockedCells="1"/>
  <mergeCells count="58">
    <mergeCell ref="A1:L1"/>
    <mergeCell ref="A2:L2"/>
    <mergeCell ref="A3:L3"/>
    <mergeCell ref="I4:J4"/>
    <mergeCell ref="A5:L5"/>
    <mergeCell ref="A6:L6"/>
    <mergeCell ref="A15:K15"/>
    <mergeCell ref="A22:L22"/>
    <mergeCell ref="A28:L28"/>
    <mergeCell ref="A29:L29"/>
    <mergeCell ref="A32:L32"/>
    <mergeCell ref="A35:L35"/>
    <mergeCell ref="A42:L42"/>
    <mergeCell ref="A49:L49"/>
    <mergeCell ref="A56:L56"/>
    <mergeCell ref="A61:L61"/>
    <mergeCell ref="A64:L64"/>
    <mergeCell ref="A67:L67"/>
    <mergeCell ref="A73:L73"/>
    <mergeCell ref="A74:L74"/>
    <mergeCell ref="A76:L76"/>
    <mergeCell ref="A80:L80"/>
    <mergeCell ref="A84:L84"/>
    <mergeCell ref="A91:L91"/>
    <mergeCell ref="A96:L96"/>
    <mergeCell ref="A103:L103"/>
    <mergeCell ref="A106:L106"/>
    <mergeCell ref="A109:L109"/>
    <mergeCell ref="A115:L115"/>
    <mergeCell ref="A116:L116"/>
    <mergeCell ref="A118:L118"/>
    <mergeCell ref="A122:L122"/>
    <mergeCell ref="A127:L127"/>
    <mergeCell ref="A132:L132"/>
    <mergeCell ref="A141:L141"/>
    <mergeCell ref="A147:L147"/>
    <mergeCell ref="A153:L153"/>
    <mergeCell ref="A157:L157"/>
    <mergeCell ref="A163:L163"/>
    <mergeCell ref="A164:L164"/>
    <mergeCell ref="A166:L166"/>
    <mergeCell ref="A170:L170"/>
    <mergeCell ref="A173:L173"/>
    <mergeCell ref="A179:L179"/>
    <mergeCell ref="A183:L183"/>
    <mergeCell ref="A184:L184"/>
    <mergeCell ref="A186:L186"/>
    <mergeCell ref="A188:L188"/>
    <mergeCell ref="A190:L190"/>
    <mergeCell ref="A193:L193"/>
    <mergeCell ref="A196:L196"/>
    <mergeCell ref="A202:L202"/>
    <mergeCell ref="A203:L203"/>
    <mergeCell ref="A205:L205"/>
    <mergeCell ref="A207:L207"/>
    <mergeCell ref="A211:L211"/>
    <mergeCell ref="A213:L213"/>
    <mergeCell ref="A216:L2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9.421875" style="0" customWidth="1"/>
    <col min="3" max="7" width="11.57421875" style="0" customWidth="1"/>
    <col min="8" max="8" width="19.7109375" style="0" customWidth="1"/>
    <col min="9" max="16384" width="11.57421875" style="0" customWidth="1"/>
  </cols>
  <sheetData>
    <row r="1" spans="1:8" ht="14.25">
      <c r="A1" s="2" t="s">
        <v>3</v>
      </c>
      <c r="B1" s="3" t="s">
        <v>4</v>
      </c>
      <c r="C1" s="4" t="s">
        <v>5</v>
      </c>
      <c r="D1" s="4" t="s">
        <v>6</v>
      </c>
      <c r="E1" s="4" t="s">
        <v>7</v>
      </c>
      <c r="F1" s="4" t="s">
        <v>11</v>
      </c>
      <c r="G1" s="4" t="s">
        <v>12</v>
      </c>
      <c r="H1" s="4" t="s">
        <v>13</v>
      </c>
    </row>
    <row r="2" spans="1:8" ht="14.25">
      <c r="A2" s="3" t="s">
        <v>21</v>
      </c>
      <c r="B2" s="3"/>
      <c r="C2" s="3"/>
      <c r="D2" s="3"/>
      <c r="E2" s="3"/>
      <c r="F2" s="3"/>
      <c r="G2" s="3"/>
      <c r="H2" s="3"/>
    </row>
    <row r="3" spans="1:8" ht="14.25">
      <c r="A3" s="10">
        <v>1</v>
      </c>
      <c r="B3" s="11" t="s">
        <v>72</v>
      </c>
      <c r="C3" s="10">
        <v>1974</v>
      </c>
      <c r="D3" s="10" t="s">
        <v>47</v>
      </c>
      <c r="E3" s="12">
        <v>75.65</v>
      </c>
      <c r="F3" s="15" t="s">
        <v>75</v>
      </c>
      <c r="G3">
        <f>F3*500/(594.31747775582+(-27.23842536447)*E3+0.82112226871*E3^2+(-0.00930733913)*E3^3+0.00004731582*E3^4+(-0.00000009054)*E3^5)</f>
        <v>66.1888217156387</v>
      </c>
      <c r="H3" s="10">
        <v>12</v>
      </c>
    </row>
    <row r="4" spans="1:8" ht="14.25">
      <c r="A4" s="10">
        <v>2</v>
      </c>
      <c r="B4" s="11" t="s">
        <v>29</v>
      </c>
      <c r="C4" s="10">
        <v>1990</v>
      </c>
      <c r="D4" s="10" t="s">
        <v>30</v>
      </c>
      <c r="E4" s="12">
        <v>52.1</v>
      </c>
      <c r="F4" s="15" t="s">
        <v>32</v>
      </c>
      <c r="G4">
        <f>F4*500/(594.31747775582+(-27.23842536447)*E4+0.82112226871*E4^2+(-0.00930733913)*E4^3+0.00004731582*E4^4+(-0.00000009054)*E4^5)</f>
        <v>65.35132960042759</v>
      </c>
      <c r="H4" s="10">
        <v>12</v>
      </c>
    </row>
    <row r="5" spans="1:8" ht="14.25">
      <c r="A5" s="10">
        <v>3</v>
      </c>
      <c r="B5" s="11" t="s">
        <v>35</v>
      </c>
      <c r="C5" s="10">
        <v>1990</v>
      </c>
      <c r="D5" s="10" t="s">
        <v>36</v>
      </c>
      <c r="E5" s="12">
        <v>57.8</v>
      </c>
      <c r="F5" s="15" t="s">
        <v>37</v>
      </c>
      <c r="G5">
        <f>F5*500/(594.31747775582+(-27.23842536447)*E5+0.82112226871*E5^2+(-0.00930733913)*E5^3+0.00004731582*E5^4+(-0.00000009054)*E5^5)</f>
        <v>51.65109097991389</v>
      </c>
      <c r="H5" s="10">
        <v>9</v>
      </c>
    </row>
    <row r="6" spans="1:8" ht="14.25">
      <c r="A6" s="10">
        <v>4</v>
      </c>
      <c r="B6" s="11" t="s">
        <v>41</v>
      </c>
      <c r="C6" s="10">
        <v>1985</v>
      </c>
      <c r="D6" s="10" t="s">
        <v>42</v>
      </c>
      <c r="E6" s="12">
        <v>59.05</v>
      </c>
      <c r="F6" s="15" t="s">
        <v>37</v>
      </c>
      <c r="G6">
        <f>F6*500/(594.31747775582+(-27.23842536447)*E6+0.82112226871*E6^2+(-0.00930733913)*E6^3+0.00004731582*E6^4+(-0.00000009054)*E6^5)</f>
        <v>50.79572141906114</v>
      </c>
      <c r="H6" s="10">
        <v>8</v>
      </c>
    </row>
    <row r="7" spans="1:8" ht="14.25">
      <c r="A7" s="10">
        <v>5</v>
      </c>
      <c r="B7" s="11" t="s">
        <v>46</v>
      </c>
      <c r="C7" s="10">
        <v>1989</v>
      </c>
      <c r="D7" s="10" t="s">
        <v>47</v>
      </c>
      <c r="E7" s="12">
        <v>56</v>
      </c>
      <c r="F7" s="15" t="s">
        <v>43</v>
      </c>
      <c r="G7">
        <f>F7*500/(594.31747775582+(-27.23842536447)*E7+0.82112226871*E7^2+(-0.00930733913)*E7^3+0.00004731582*E7^4+(-0.00000009054)*E7^5)</f>
        <v>47.06420425323595</v>
      </c>
      <c r="H7" s="10">
        <v>7</v>
      </c>
    </row>
    <row r="8" spans="1:8" ht="14.25">
      <c r="A8" s="10">
        <v>6</v>
      </c>
      <c r="B8" s="11" t="s">
        <v>51</v>
      </c>
      <c r="C8" s="10">
        <v>1978</v>
      </c>
      <c r="D8" s="10" t="s">
        <v>36</v>
      </c>
      <c r="E8" s="12">
        <v>56.65</v>
      </c>
      <c r="F8" s="15" t="s">
        <v>43</v>
      </c>
      <c r="G8">
        <f>F8*500/(594.31747775582+(-27.23842536447)*E8+0.82112226871*E8^2+(-0.00930733913)*E8^3+0.00004731582*E8^4+(-0.00000009054)*E8^5)</f>
        <v>46.6403374916576</v>
      </c>
      <c r="H8" s="10">
        <v>6</v>
      </c>
    </row>
    <row r="9" spans="1:8" ht="14.25">
      <c r="A9" s="10">
        <v>7</v>
      </c>
      <c r="B9" s="11" t="s">
        <v>81</v>
      </c>
      <c r="C9" s="10">
        <v>1971</v>
      </c>
      <c r="D9" s="10" t="s">
        <v>36</v>
      </c>
      <c r="E9" s="12">
        <v>68.2</v>
      </c>
      <c r="F9" s="15" t="s">
        <v>37</v>
      </c>
      <c r="G9">
        <f>F9*500/(594.31747775582+(-27.23842536447)*E9+0.82112226871*E9^2+(-0.00930733913)*E9^3+0.00004731582*E9^4+(-0.00000009054)*E9^5)</f>
        <v>45.59125951689498</v>
      </c>
      <c r="H9" s="10">
        <v>8</v>
      </c>
    </row>
    <row r="10" spans="1:8" ht="14.25">
      <c r="A10" s="10">
        <v>8</v>
      </c>
      <c r="B10" s="11" t="s">
        <v>59</v>
      </c>
      <c r="C10" s="10">
        <v>1982</v>
      </c>
      <c r="D10" s="10" t="s">
        <v>60</v>
      </c>
      <c r="E10" s="12">
        <v>45.45</v>
      </c>
      <c r="F10" s="15" t="s">
        <v>61</v>
      </c>
      <c r="G10">
        <f>F10*500/(594.31747775582+(-27.23842536447)*E10+0.82112226871*E10^2+(-0.00930733913)*E10^3+0.00004731582*E10^4+(-0.00000009054)*E10^5)</f>
        <v>44.761147297091355</v>
      </c>
      <c r="H10" s="10">
        <v>4</v>
      </c>
    </row>
    <row r="11" spans="1:8" ht="14.25">
      <c r="A11" s="10">
        <v>9</v>
      </c>
      <c r="B11" s="11" t="s">
        <v>56</v>
      </c>
      <c r="C11" s="10">
        <v>1986</v>
      </c>
      <c r="D11" s="10" t="s">
        <v>36</v>
      </c>
      <c r="E11" s="12">
        <v>61.45</v>
      </c>
      <c r="F11" s="15" t="s">
        <v>43</v>
      </c>
      <c r="G11">
        <f>F11*500/(594.31747775582+(-27.23842536447)*E11+0.82112226871*E11^2+(-0.00930733913)*E11^3+0.00004731582*E11^4+(-0.00000009054)*E11^5)</f>
        <v>43.78180119087987</v>
      </c>
      <c r="H11" s="10">
        <v>5</v>
      </c>
    </row>
    <row r="12" spans="1:8" ht="14.25">
      <c r="A12" s="10">
        <v>10</v>
      </c>
      <c r="B12" s="11" t="s">
        <v>84</v>
      </c>
      <c r="C12" s="10">
        <v>1993</v>
      </c>
      <c r="D12" s="10" t="s">
        <v>49</v>
      </c>
      <c r="E12" s="12">
        <v>63.55</v>
      </c>
      <c r="F12" s="15" t="s">
        <v>85</v>
      </c>
      <c r="G12">
        <f>F12*500/(594.31747775582+(-27.23842536447)*E12+0.82112226871*E12^2+(-0.00930733913)*E12^3+0.00004731582*E12^4+(-0.00000009054)*E12^5)</f>
        <v>40.0099963180163</v>
      </c>
      <c r="H12" s="10">
        <v>7</v>
      </c>
    </row>
    <row r="13" spans="1:8" ht="14.25">
      <c r="A13" s="10">
        <v>11</v>
      </c>
      <c r="B13" s="11" t="s">
        <v>78</v>
      </c>
      <c r="C13" s="10">
        <v>1987</v>
      </c>
      <c r="D13" s="10" t="s">
        <v>22</v>
      </c>
      <c r="E13" s="12">
        <v>129.4</v>
      </c>
      <c r="F13" s="15" t="s">
        <v>31</v>
      </c>
      <c r="G13">
        <f>F13*500/(594.31747775582+(-27.23842536447)*E13+0.82112226871*E13^2+(-0.00930733913)*E13^3+0.00004731582*E13^4+(-0.00000009054)*E13^5)</f>
        <v>39.44980324594945</v>
      </c>
      <c r="H13" s="10">
        <v>9</v>
      </c>
    </row>
    <row r="14" spans="1:8" ht="14.25">
      <c r="A14" s="10">
        <v>12</v>
      </c>
      <c r="B14" s="11" t="s">
        <v>64</v>
      </c>
      <c r="C14" s="10">
        <v>1997</v>
      </c>
      <c r="D14" s="10" t="s">
        <v>60</v>
      </c>
      <c r="E14" s="12">
        <v>56.55</v>
      </c>
      <c r="F14" s="15" t="s">
        <v>52</v>
      </c>
      <c r="G14">
        <f>F14*500/(594.31747775582+(-27.23842536447)*E14+0.82112226871*E14^2+(-0.00930733913)*E14^3+0.00004731582*E14^4+(-0.00000009054)*E14^5)</f>
        <v>35.02872887473607</v>
      </c>
      <c r="H14" s="10">
        <v>3</v>
      </c>
    </row>
    <row r="15" spans="1:8" ht="14.25">
      <c r="A15" s="10">
        <v>13</v>
      </c>
      <c r="B15" s="11" t="s">
        <v>88</v>
      </c>
      <c r="C15" s="10">
        <v>1990</v>
      </c>
      <c r="D15" s="10" t="s">
        <v>60</v>
      </c>
      <c r="E15" s="12">
        <v>81.45</v>
      </c>
      <c r="F15" s="15" t="s">
        <v>48</v>
      </c>
      <c r="G15">
        <f>F15*500/(594.31747775582+(-27.23842536447)*E15+0.82112226871*E15^2+(-0.00930733913)*E15^3+0.00004731582*E15^4+(-0.00000009054)*E15^5)</f>
        <v>31.71272162287328</v>
      </c>
      <c r="H15" s="10">
        <v>6</v>
      </c>
    </row>
    <row r="16" spans="1:8" ht="14.25">
      <c r="A16" s="3" t="s">
        <v>95</v>
      </c>
      <c r="B16" s="3"/>
      <c r="C16" s="3"/>
      <c r="D16" s="3"/>
      <c r="E16" s="3"/>
      <c r="F16" s="3"/>
      <c r="G16" s="3"/>
      <c r="H16" s="3"/>
    </row>
    <row r="17" spans="1:8" ht="14.25">
      <c r="A17" s="10">
        <v>1</v>
      </c>
      <c r="B17" s="11" t="s">
        <v>150</v>
      </c>
      <c r="C17" s="10">
        <v>1994</v>
      </c>
      <c r="D17" s="10" t="s">
        <v>143</v>
      </c>
      <c r="E17" s="12">
        <v>92.7</v>
      </c>
      <c r="F17" s="15" t="s">
        <v>151</v>
      </c>
      <c r="G17">
        <f>F17*500/(-216.0475144+16.2606339*E17+(-0.002388645)*E17^2+(-0.00113732)*E17^3+0.00000701863*E17^4+(-0.00000001291)*E17^5)</f>
        <v>100.66512137093783</v>
      </c>
      <c r="H17" s="10">
        <v>12</v>
      </c>
    </row>
    <row r="18" spans="1:8" ht="14.25">
      <c r="A18" s="10">
        <v>2</v>
      </c>
      <c r="B18" s="11" t="s">
        <v>159</v>
      </c>
      <c r="C18" s="10">
        <v>1994</v>
      </c>
      <c r="D18" s="10" t="s">
        <v>60</v>
      </c>
      <c r="E18" s="12">
        <v>93.05</v>
      </c>
      <c r="F18" s="15" t="s">
        <v>161</v>
      </c>
      <c r="G18">
        <f>F18*500/(-216.0475144+16.2606339*E18+(-0.002388645)*E18^2+(-0.00113732)*E18^3+0.00000701863*E18^4+(-0.00000001291)*E18^5)</f>
        <v>97.34465952550495</v>
      </c>
      <c r="H18" s="10">
        <v>12</v>
      </c>
    </row>
    <row r="19" spans="1:8" ht="14.25">
      <c r="A19" s="10">
        <v>3</v>
      </c>
      <c r="B19" s="11" t="s">
        <v>163</v>
      </c>
      <c r="C19" s="10">
        <v>1995</v>
      </c>
      <c r="D19" s="10" t="s">
        <v>47</v>
      </c>
      <c r="E19" s="12">
        <v>101.7</v>
      </c>
      <c r="F19" s="15" t="s">
        <v>164</v>
      </c>
      <c r="G19">
        <f>F19*500/(-216.0475144+16.2606339*E19+(-0.002388645)*E19^2+(-0.00113732)*E19^3+0.00000701863*E19^4+(-0.00000001291)*E19^5)</f>
        <v>90.6885729107317</v>
      </c>
      <c r="H19" s="10">
        <v>9</v>
      </c>
    </row>
    <row r="20" spans="1:8" ht="14.25">
      <c r="A20" s="10">
        <v>4</v>
      </c>
      <c r="B20" s="11" t="s">
        <v>138</v>
      </c>
      <c r="C20" s="10">
        <v>1995</v>
      </c>
      <c r="D20" s="10" t="s">
        <v>60</v>
      </c>
      <c r="E20" s="12">
        <v>82.5</v>
      </c>
      <c r="F20" s="15" t="s">
        <v>141</v>
      </c>
      <c r="G20">
        <f>F20*500/(-216.0475144+16.2606339*E20+(-0.002388645)*E20^2+(-0.00113732)*E20^3+0.00000701863*E20^4+(-0.00000001291)*E20^5)</f>
        <v>82.06354955775242</v>
      </c>
      <c r="H20" s="10">
        <v>12</v>
      </c>
    </row>
    <row r="21" spans="1:8" ht="14.25">
      <c r="A21" s="10">
        <v>5</v>
      </c>
      <c r="B21" s="11" t="s">
        <v>107</v>
      </c>
      <c r="C21" s="10">
        <v>1994</v>
      </c>
      <c r="D21" s="10" t="s">
        <v>30</v>
      </c>
      <c r="E21" s="12">
        <v>62.95</v>
      </c>
      <c r="F21" s="15" t="s">
        <v>109</v>
      </c>
      <c r="G21">
        <f>F21*500/(-216.0475144+16.2606339*E21+(-0.002388645)*E21^2+(-0.00113732)*E21^3+0.00000701863*E21^4+(-0.00000001291)*E21^5)</f>
        <v>81.72083907048176</v>
      </c>
      <c r="H21" s="10">
        <v>12</v>
      </c>
    </row>
    <row r="22" spans="1:8" ht="14.25">
      <c r="A22" s="10">
        <v>6</v>
      </c>
      <c r="B22" s="11" t="s">
        <v>125</v>
      </c>
      <c r="C22" s="10">
        <v>1994</v>
      </c>
      <c r="D22" s="10" t="s">
        <v>126</v>
      </c>
      <c r="E22" s="12">
        <v>70.3</v>
      </c>
      <c r="F22" s="15" t="s">
        <v>127</v>
      </c>
      <c r="G22">
        <f>F22*500/(-216.0475144+16.2606339*E22+(-0.002388645)*E22^2+(-0.00113732)*E22^3+0.00000701863*E22^4+(-0.00000001291)*E22^5)</f>
        <v>78.42958119882293</v>
      </c>
      <c r="H22" s="10">
        <v>12</v>
      </c>
    </row>
    <row r="23" spans="1:8" ht="14.25">
      <c r="A23" s="10">
        <v>7</v>
      </c>
      <c r="B23" s="11" t="s">
        <v>153</v>
      </c>
      <c r="C23" s="10">
        <v>1994</v>
      </c>
      <c r="D23" s="10" t="s">
        <v>54</v>
      </c>
      <c r="E23" s="12">
        <v>83.25</v>
      </c>
      <c r="F23" s="15" t="s">
        <v>128</v>
      </c>
      <c r="G23">
        <f>F23*500/(-216.0475144+16.2606339*E23+(-0.002388645)*E23^2+(-0.00113732)*E23^3+0.00000701863*E23^4+(-0.00000001291)*E23^5)</f>
        <v>74.96031378396434</v>
      </c>
      <c r="H23" s="10">
        <v>9</v>
      </c>
    </row>
    <row r="24" spans="1:8" ht="14.25">
      <c r="A24" s="10">
        <v>8</v>
      </c>
      <c r="B24" s="11" t="s">
        <v>154</v>
      </c>
      <c r="C24" s="10">
        <v>1994</v>
      </c>
      <c r="D24" s="10" t="s">
        <v>30</v>
      </c>
      <c r="E24" s="12">
        <v>86.7</v>
      </c>
      <c r="F24" s="15" t="s">
        <v>128</v>
      </c>
      <c r="G24">
        <f>F24*500/(-216.0475144+16.2606339*E24+(-0.002388645)*E24^2+(-0.00113732)*E24^3+0.00000701863*E24^4+(-0.00000001291)*E24^5)</f>
        <v>73.24979442730059</v>
      </c>
      <c r="H24" s="10">
        <v>8</v>
      </c>
    </row>
    <row r="25" spans="1:8" ht="14.25">
      <c r="A25" s="10">
        <v>9</v>
      </c>
      <c r="B25" s="11" t="s">
        <v>157</v>
      </c>
      <c r="C25" s="10">
        <v>1994</v>
      </c>
      <c r="D25" s="10" t="s">
        <v>49</v>
      </c>
      <c r="E25" s="12">
        <v>87.3</v>
      </c>
      <c r="F25" s="15" t="s">
        <v>128</v>
      </c>
      <c r="G25">
        <f>F25*500/(-216.0475144+16.2606339*E25+(-0.002388645)*E25^2+(-0.00113732)*E25^3+0.00000701863*E25^4+(-0.00000001291)*E25^5)</f>
        <v>72.97559348166541</v>
      </c>
      <c r="H25" s="10">
        <v>7</v>
      </c>
    </row>
    <row r="26" spans="1:8" ht="14.25">
      <c r="A26" s="10">
        <v>10</v>
      </c>
      <c r="B26" s="11" t="s">
        <v>111</v>
      </c>
      <c r="C26" s="10">
        <v>1997</v>
      </c>
      <c r="D26" s="10" t="s">
        <v>112</v>
      </c>
      <c r="E26" s="12">
        <v>63.15</v>
      </c>
      <c r="F26" s="15" t="s">
        <v>115</v>
      </c>
      <c r="G26">
        <f>F26*500/(-216.0475144+16.2606339*E26+(-0.002388645)*E26^2+(-0.00113732)*E26^3+0.00000701863*E26^4+(-0.00000001291)*E26^5)</f>
        <v>71.30964063877083</v>
      </c>
      <c r="H26" s="10">
        <v>9</v>
      </c>
    </row>
    <row r="27" spans="1:8" ht="14.25">
      <c r="A27" s="10">
        <v>11</v>
      </c>
      <c r="B27" s="11" t="s">
        <v>129</v>
      </c>
      <c r="C27" s="10">
        <v>1995</v>
      </c>
      <c r="D27" s="10" t="s">
        <v>22</v>
      </c>
      <c r="E27" s="12">
        <v>69.65</v>
      </c>
      <c r="F27" s="15" t="s">
        <v>131</v>
      </c>
      <c r="G27">
        <f>F27*500/(-216.0475144+16.2606339*E27+(-0.002388645)*E27^2+(-0.00113732)*E27^3+0.00000701863*E27^4+(-0.00000001291)*E27^5)</f>
        <v>69.5853982389171</v>
      </c>
      <c r="H27" s="10">
        <v>9</v>
      </c>
    </row>
    <row r="28" spans="1:8" ht="14.25">
      <c r="A28" s="10">
        <v>12</v>
      </c>
      <c r="B28" s="11" t="s">
        <v>116</v>
      </c>
      <c r="C28" s="10">
        <v>1996</v>
      </c>
      <c r="D28" s="10" t="s">
        <v>49</v>
      </c>
      <c r="E28" s="12">
        <v>60.95</v>
      </c>
      <c r="F28" s="15" t="s">
        <v>117</v>
      </c>
      <c r="G28">
        <f>F28*500/(-216.0475144+16.2606339*E28+(-0.002388645)*E28^2+(-0.00113732)*E28^3+0.00000701863*E28^4+(-0.00000001291)*E28^5)</f>
        <v>69.36850508311082</v>
      </c>
      <c r="H28" s="10">
        <v>8</v>
      </c>
    </row>
    <row r="29" spans="1:8" ht="14.25">
      <c r="A29" s="10">
        <v>13</v>
      </c>
      <c r="B29" s="11" t="s">
        <v>142</v>
      </c>
      <c r="C29" s="10">
        <v>1994</v>
      </c>
      <c r="D29" s="10" t="s">
        <v>143</v>
      </c>
      <c r="E29" s="12">
        <v>80.5</v>
      </c>
      <c r="F29" s="15" t="s">
        <v>109</v>
      </c>
      <c r="G29">
        <f>F29*500/(-216.0475144+16.2606339*E29+(-0.002388645)*E29^2+(-0.00113732)*E29^3+0.00000701863*E29^4+(-0.00000001291)*E29^5)</f>
        <v>68.00355064745564</v>
      </c>
      <c r="H29" s="10">
        <v>9</v>
      </c>
    </row>
    <row r="30" spans="1:8" ht="14.25">
      <c r="A30" s="10">
        <v>14</v>
      </c>
      <c r="B30" s="11" t="s">
        <v>144</v>
      </c>
      <c r="C30" s="10">
        <v>1996</v>
      </c>
      <c r="D30" s="10" t="s">
        <v>22</v>
      </c>
      <c r="E30" s="12">
        <v>75.7</v>
      </c>
      <c r="F30" s="15" t="s">
        <v>108</v>
      </c>
      <c r="G30">
        <f>F30*500/(-216.0475144+16.2606339*E30+(-0.002388645)*E30^2+(-0.00113732)*E30^3+0.00000701863*E30^4+(-0.00000001291)*E30^5)</f>
        <v>67.25988897488469</v>
      </c>
      <c r="H30" s="10">
        <v>8</v>
      </c>
    </row>
    <row r="31" spans="1:8" ht="14.25">
      <c r="A31" s="10">
        <v>15</v>
      </c>
      <c r="B31" s="11" t="s">
        <v>132</v>
      </c>
      <c r="C31" s="10">
        <v>1995</v>
      </c>
      <c r="D31" s="10" t="s">
        <v>54</v>
      </c>
      <c r="E31" s="12">
        <v>71.35</v>
      </c>
      <c r="F31" s="15" t="s">
        <v>130</v>
      </c>
      <c r="G31">
        <f>F31*500/(-216.0475144+16.2606339*E31+(-0.002388645)*E31^2+(-0.00113732)*E31^3+0.00000701863*E31^4+(-0.00000001291)*E31^5)</f>
        <v>66.47901564542546</v>
      </c>
      <c r="H31" s="10">
        <v>8</v>
      </c>
    </row>
    <row r="32" spans="1:8" ht="14.25">
      <c r="A32" s="10">
        <v>16</v>
      </c>
      <c r="B32" s="11" t="s">
        <v>166</v>
      </c>
      <c r="C32" s="10">
        <v>1994</v>
      </c>
      <c r="D32" s="10" t="s">
        <v>60</v>
      </c>
      <c r="E32" s="12">
        <v>105.8</v>
      </c>
      <c r="F32" s="15" t="s">
        <v>156</v>
      </c>
      <c r="G32">
        <f>F32*500/(-216.0475144+16.2606339*E32+(-0.002388645)*E32^2+(-0.00113732)*E32^3+0.00000701863*E32^4+(-0.00000001291)*E32^5)</f>
        <v>65.55793281661825</v>
      </c>
      <c r="H32" s="10">
        <v>12</v>
      </c>
    </row>
    <row r="33" spans="1:8" ht="14.25">
      <c r="A33" s="10">
        <v>17</v>
      </c>
      <c r="B33" s="11" t="s">
        <v>146</v>
      </c>
      <c r="C33" s="10">
        <v>1994</v>
      </c>
      <c r="D33" s="10" t="s">
        <v>49</v>
      </c>
      <c r="E33" s="12">
        <v>74.45</v>
      </c>
      <c r="F33" s="15" t="s">
        <v>130</v>
      </c>
      <c r="G33">
        <f>F33*500/(-216.0475144+16.2606339*E33+(-0.002388645)*E33^2+(-0.00113732)*E33^3+0.00000701863*E33^4+(-0.00000001291)*E33^5)</f>
        <v>64.46155991771496</v>
      </c>
      <c r="H33" s="10">
        <v>7</v>
      </c>
    </row>
    <row r="34" spans="1:8" ht="14.25">
      <c r="A34" s="10">
        <v>18</v>
      </c>
      <c r="B34" s="11" t="s">
        <v>147</v>
      </c>
      <c r="C34" s="10">
        <v>1997</v>
      </c>
      <c r="D34" s="10" t="s">
        <v>60</v>
      </c>
      <c r="E34" s="12">
        <v>74.6</v>
      </c>
      <c r="F34" s="15" t="s">
        <v>130</v>
      </c>
      <c r="G34">
        <f>F34*500/(-216.0475144+16.2606339*E34+(-0.002388645)*E34^2+(-0.00113732)*E34^3+0.00000701863*E34^4+(-0.00000001291)*E34^5)</f>
        <v>64.37049614188903</v>
      </c>
      <c r="H34" s="10">
        <v>6</v>
      </c>
    </row>
    <row r="35" spans="1:8" ht="14.25">
      <c r="A35" s="10">
        <v>19</v>
      </c>
      <c r="B35" s="11" t="s">
        <v>133</v>
      </c>
      <c r="C35" s="10">
        <v>1994</v>
      </c>
      <c r="D35" s="10" t="s">
        <v>49</v>
      </c>
      <c r="E35" s="12">
        <v>70</v>
      </c>
      <c r="F35" s="15" t="s">
        <v>114</v>
      </c>
      <c r="G35">
        <f>F35*500/(-216.0475144+16.2606339*E35+(-0.002388645)*E35^2+(-0.00113732)*E35^3+0.00000701863*E35^4+(-0.00000001291)*E35^5)</f>
        <v>63.69797079041093</v>
      </c>
      <c r="H35" s="10">
        <v>7</v>
      </c>
    </row>
    <row r="36" spans="1:8" ht="14.25">
      <c r="A36" s="10">
        <v>20</v>
      </c>
      <c r="B36" s="11" t="s">
        <v>97</v>
      </c>
      <c r="C36" s="10">
        <v>1998</v>
      </c>
      <c r="D36" s="10" t="s">
        <v>60</v>
      </c>
      <c r="E36" s="12">
        <v>52.25</v>
      </c>
      <c r="F36" s="15" t="s">
        <v>73</v>
      </c>
      <c r="G36">
        <f>F36*500/(-216.0475144+16.2606339*E36+(-0.002388645)*E36^2+(-0.00113732)*E36^3+0.00000701863*E36^4+(-0.00000001291)*E36^5)</f>
        <v>63.46422267752764</v>
      </c>
      <c r="H36" s="10">
        <v>12</v>
      </c>
    </row>
    <row r="37" spans="1:8" ht="14.25">
      <c r="A37" s="10">
        <v>21</v>
      </c>
      <c r="B37" s="11" t="s">
        <v>148</v>
      </c>
      <c r="C37" s="10">
        <v>1997</v>
      </c>
      <c r="D37" s="10" t="s">
        <v>54</v>
      </c>
      <c r="E37" s="12">
        <v>79</v>
      </c>
      <c r="F37" s="15" t="s">
        <v>130</v>
      </c>
      <c r="G37">
        <f>F37*500/(-216.0475144+16.2606339*E37+(-0.002388645)*E37^2+(-0.00113732)*E37^3+0.00000701863*E37^4+(-0.00000001291)*E37^5)</f>
        <v>61.937118591233734</v>
      </c>
      <c r="H37" s="10">
        <v>5</v>
      </c>
    </row>
    <row r="38" spans="1:8" ht="14.25">
      <c r="A38" s="10">
        <v>22</v>
      </c>
      <c r="B38" s="11" t="s">
        <v>102</v>
      </c>
      <c r="C38" s="10">
        <v>1996</v>
      </c>
      <c r="D38" s="10" t="s">
        <v>49</v>
      </c>
      <c r="E38" s="12">
        <v>59</v>
      </c>
      <c r="F38" s="15" t="s">
        <v>75</v>
      </c>
      <c r="G38">
        <f>F38*500/(-216.0475144+16.2606339*E38+(-0.002388645)*E38^2+(-0.00113732)*E38^3+0.00000701863*E38^4+(-0.00000001291)*E38^5)</f>
        <v>60.63220658783558</v>
      </c>
      <c r="H38" s="10">
        <v>12</v>
      </c>
    </row>
    <row r="39" spans="1:8" ht="14.25">
      <c r="A39" s="10">
        <v>23</v>
      </c>
      <c r="B39" s="11" t="s">
        <v>118</v>
      </c>
      <c r="C39" s="10">
        <v>1994</v>
      </c>
      <c r="D39" s="10" t="s">
        <v>22</v>
      </c>
      <c r="E39" s="12">
        <v>64.15</v>
      </c>
      <c r="F39" s="15" t="s">
        <v>119</v>
      </c>
      <c r="G39">
        <f>F39*500/(-216.0475144+16.2606339*E39+(-0.002388645)*E39^2+(-0.00113732)*E39^3+0.00000701863*E39^4+(-0.00000001291)*E39^5)</f>
        <v>60.30536869595859</v>
      </c>
      <c r="H39" s="10">
        <v>7</v>
      </c>
    </row>
    <row r="40" spans="1:8" ht="14.25">
      <c r="A40" s="10">
        <v>24</v>
      </c>
      <c r="B40" s="11" t="s">
        <v>99</v>
      </c>
      <c r="C40" s="10">
        <v>1995</v>
      </c>
      <c r="D40" s="10" t="s">
        <v>36</v>
      </c>
      <c r="E40" s="12">
        <v>52.95</v>
      </c>
      <c r="F40" s="15" t="s">
        <v>100</v>
      </c>
      <c r="G40">
        <f>F40*500/(-216.0475144+16.2606339*E40+(-0.002388645)*E40^2+(-0.00113732)*E40^3+0.00000701863*E40^4+(-0.00000001291)*E40^5)</f>
        <v>60.18734192351483</v>
      </c>
      <c r="H40" s="10">
        <v>9</v>
      </c>
    </row>
    <row r="41" spans="1:8" ht="14.25">
      <c r="A41" s="10">
        <v>25</v>
      </c>
      <c r="B41" s="11" t="s">
        <v>121</v>
      </c>
      <c r="C41" s="10">
        <v>1996</v>
      </c>
      <c r="D41" s="10" t="s">
        <v>54</v>
      </c>
      <c r="E41" s="12">
        <v>64.65</v>
      </c>
      <c r="F41" s="15" t="s">
        <v>119</v>
      </c>
      <c r="G41">
        <f>F41*500/(-216.0475144+16.2606339*E41+(-0.002388645)*E41^2+(-0.00113732)*E41^3+0.00000701863*E41^4+(-0.00000001291)*E41^5)</f>
        <v>59.91081197995845</v>
      </c>
      <c r="H41" s="10">
        <v>6</v>
      </c>
    </row>
    <row r="42" spans="1:8" ht="14.25">
      <c r="A42" s="10">
        <v>26</v>
      </c>
      <c r="B42" s="11" t="s">
        <v>134</v>
      </c>
      <c r="C42" s="10">
        <v>1998</v>
      </c>
      <c r="D42" s="10" t="s">
        <v>22</v>
      </c>
      <c r="E42" s="12">
        <v>67.15</v>
      </c>
      <c r="F42" s="15" t="s">
        <v>135</v>
      </c>
      <c r="G42">
        <f>F42*500/(-216.0475144+16.2606339*E42+(-0.002388645)*E42^2+(-0.00113732)*E42^3+0.00000701863*E42^4+(-0.00000001291)*E42^5)</f>
        <v>56.13236589971334</v>
      </c>
      <c r="H42" s="10">
        <v>6</v>
      </c>
    </row>
    <row r="43" spans="1:8" ht="14.25">
      <c r="A43" s="10">
        <v>27</v>
      </c>
      <c r="B43" s="11" t="s">
        <v>123</v>
      </c>
      <c r="C43" s="10">
        <v>1997</v>
      </c>
      <c r="D43" s="10" t="s">
        <v>49</v>
      </c>
      <c r="E43" s="12">
        <v>61.9</v>
      </c>
      <c r="F43" s="15" t="s">
        <v>74</v>
      </c>
      <c r="G43">
        <f>F43*500/(-216.0475144+16.2606339*E43+(-0.002388645)*E43^2+(-0.00113732)*E43^3+0.00000701863*E43^4+(-0.00000001291)*E43^5)</f>
        <v>55.97965863938572</v>
      </c>
      <c r="H43" s="10">
        <v>5</v>
      </c>
    </row>
    <row r="44" spans="1:8" ht="14.25">
      <c r="A44" s="10">
        <v>28</v>
      </c>
      <c r="B44" s="11" t="s">
        <v>103</v>
      </c>
      <c r="C44" s="10">
        <v>1996</v>
      </c>
      <c r="D44" s="10" t="s">
        <v>22</v>
      </c>
      <c r="E44" s="12">
        <v>56</v>
      </c>
      <c r="F44" s="15" t="s">
        <v>98</v>
      </c>
      <c r="G44">
        <f>F44*500/(-216.0475144+16.2606339*E44+(-0.002388645)*E44^2+(-0.00113732)*E44^3+0.00000701863*E44^4+(-0.00000001291)*E44^5)</f>
        <v>52.34502568997366</v>
      </c>
      <c r="H44" s="10">
        <v>9</v>
      </c>
    </row>
    <row r="45" spans="1:8" ht="14.25">
      <c r="A45" s="10">
        <v>29</v>
      </c>
      <c r="B45" s="11" t="s">
        <v>136</v>
      </c>
      <c r="C45" s="10">
        <v>1997</v>
      </c>
      <c r="D45" s="10" t="s">
        <v>42</v>
      </c>
      <c r="E45" s="12">
        <v>71</v>
      </c>
      <c r="F45" s="15" t="s">
        <v>74</v>
      </c>
      <c r="G45">
        <f>F45*500/(-216.0475144+16.2606339*E45+(-0.002388645)*E45^2+(-0.00113732)*E45^3+0.00000701863*E45^4+(-0.00000001291)*E45^5)</f>
        <v>50.04303105858682</v>
      </c>
      <c r="H45" s="10">
        <v>5</v>
      </c>
    </row>
    <row r="47" spans="1:8" ht="14.25">
      <c r="A47" s="3" t="s">
        <v>168</v>
      </c>
      <c r="B47" s="3"/>
      <c r="C47" s="3"/>
      <c r="D47" s="3"/>
      <c r="E47" s="3"/>
      <c r="F47" s="3"/>
      <c r="G47" s="3"/>
      <c r="H47" s="3"/>
    </row>
    <row r="48" spans="1:8" ht="14.25">
      <c r="A48" s="10">
        <v>1</v>
      </c>
      <c r="B48" s="11" t="s">
        <v>199</v>
      </c>
      <c r="C48" s="10">
        <v>1991</v>
      </c>
      <c r="D48" s="10" t="s">
        <v>60</v>
      </c>
      <c r="E48" s="12">
        <v>101.2</v>
      </c>
      <c r="F48" s="15" t="s">
        <v>202</v>
      </c>
      <c r="G48">
        <f>F48*500/(-216.0475144+16.2606339*E48+(-0.002388645)*E48^2+(-0.00113732)*E48^3+0.00000701863*E48^4+(-0.00000001291)*E48^5)</f>
        <v>122.96498768054735</v>
      </c>
      <c r="H48" s="10">
        <v>12</v>
      </c>
    </row>
    <row r="49" spans="1:8" ht="14.25">
      <c r="A49" s="10">
        <v>2</v>
      </c>
      <c r="B49" s="11" t="s">
        <v>192</v>
      </c>
      <c r="C49" s="10">
        <v>1989</v>
      </c>
      <c r="D49" s="10" t="s">
        <v>22</v>
      </c>
      <c r="E49" s="12">
        <v>91.45</v>
      </c>
      <c r="F49" s="15" t="s">
        <v>195</v>
      </c>
      <c r="G49">
        <f>F49*500/(-216.0475144+16.2606339*E49+(-0.002388645)*E49^2+(-0.00113732)*E49^3+0.00000701863*E49^4+(-0.00000001291)*E49^5)</f>
        <v>121.91241115568621</v>
      </c>
      <c r="H49" s="10">
        <v>12</v>
      </c>
    </row>
    <row r="50" spans="1:8" ht="14.25">
      <c r="A50" s="10">
        <v>3</v>
      </c>
      <c r="B50" s="11" t="s">
        <v>182</v>
      </c>
      <c r="C50" s="10">
        <v>1992</v>
      </c>
      <c r="D50" s="10" t="s">
        <v>42</v>
      </c>
      <c r="E50" s="12">
        <v>82</v>
      </c>
      <c r="F50" s="15" t="s">
        <v>161</v>
      </c>
      <c r="G50">
        <f>F50*500/(-216.0475144+16.2606339*E50+(-0.002388645)*E50^2+(-0.00113732)*E50^3+0.00000701863*E50^4+(-0.00000001291)*E50^5)</f>
        <v>104.21619965399148</v>
      </c>
      <c r="H50" s="10">
        <v>12</v>
      </c>
    </row>
    <row r="51" spans="1:8" ht="14.25">
      <c r="A51" s="10">
        <v>4</v>
      </c>
      <c r="B51" s="11" t="s">
        <v>196</v>
      </c>
      <c r="C51" s="10">
        <v>1990</v>
      </c>
      <c r="D51" s="10" t="s">
        <v>22</v>
      </c>
      <c r="E51" s="12">
        <v>88.95</v>
      </c>
      <c r="F51" s="15" t="s">
        <v>151</v>
      </c>
      <c r="G51">
        <f>F51*500/(-216.0475144+16.2606339*E51+(-0.002388645)*E51^2+(-0.00113732)*E51^3+0.00000701863*E51^4+(-0.00000001291)*E51^5)</f>
        <v>102.76175260548086</v>
      </c>
      <c r="H51" s="10">
        <v>9</v>
      </c>
    </row>
    <row r="52" spans="1:8" ht="14.25">
      <c r="A52" s="10">
        <v>5</v>
      </c>
      <c r="B52" s="11" t="s">
        <v>219</v>
      </c>
      <c r="C52" s="10">
        <v>1991</v>
      </c>
      <c r="D52" s="10" t="s">
        <v>60</v>
      </c>
      <c r="E52" s="12">
        <v>138</v>
      </c>
      <c r="F52" s="15" t="s">
        <v>193</v>
      </c>
      <c r="G52">
        <f>F52*500/(-216.0475144+16.2606339*E52+(-0.002388645)*E52^2+(-0.00113732)*E52^3+0.00000701863*E52^4+(-0.00000001291)*E52^5)</f>
        <v>100.80495016237252</v>
      </c>
      <c r="H52" s="10">
        <v>12</v>
      </c>
    </row>
    <row r="53" spans="1:8" ht="14.25">
      <c r="A53" s="10">
        <v>6</v>
      </c>
      <c r="B53" s="11" t="s">
        <v>203</v>
      </c>
      <c r="C53" s="10">
        <v>1990</v>
      </c>
      <c r="D53" s="10" t="s">
        <v>204</v>
      </c>
      <c r="E53" s="12">
        <v>99.95</v>
      </c>
      <c r="F53" s="15" t="s">
        <v>152</v>
      </c>
      <c r="G53">
        <f>F53*500/(-216.0475144+16.2606339*E53+(-0.002388645)*E53^2+(-0.00113732)*E53^3+0.00000701863*E53^4+(-0.00000001291)*E53^5)</f>
        <v>100.43727890768176</v>
      </c>
      <c r="H53" s="10">
        <v>9</v>
      </c>
    </row>
    <row r="54" spans="1:8" ht="14.25">
      <c r="A54" s="10">
        <v>7</v>
      </c>
      <c r="B54" s="11" t="s">
        <v>214</v>
      </c>
      <c r="C54" s="10">
        <v>1993</v>
      </c>
      <c r="D54" s="10" t="s">
        <v>22</v>
      </c>
      <c r="E54" s="12">
        <v>109.2</v>
      </c>
      <c r="F54" s="15" t="s">
        <v>205</v>
      </c>
      <c r="G54">
        <f>F54*500/(-216.0475144+16.2606339*E54+(-0.002388645)*E54^2+(-0.00113732)*E54^3+0.00000701863*E54^4+(-0.00000001291)*E54^5)</f>
        <v>100.27035135264775</v>
      </c>
      <c r="H54" s="10">
        <v>12</v>
      </c>
    </row>
    <row r="55" spans="1:8" ht="14.25">
      <c r="A55" s="10">
        <v>8</v>
      </c>
      <c r="B55" s="11" t="s">
        <v>173</v>
      </c>
      <c r="C55" s="10">
        <v>1991</v>
      </c>
      <c r="D55" s="10" t="s">
        <v>49</v>
      </c>
      <c r="E55" s="12">
        <v>72.15</v>
      </c>
      <c r="F55" s="15" t="s">
        <v>174</v>
      </c>
      <c r="G55">
        <f>F55*500/(-216.0475144+16.2606339*E55+(-0.002388645)*E55^2+(-0.00113732)*E55^3+0.00000701863*E55^4+(-0.00000001291)*E55^5)</f>
        <v>98.89891719636422</v>
      </c>
      <c r="H55" s="10">
        <v>12</v>
      </c>
    </row>
    <row r="56" spans="1:8" ht="14.25">
      <c r="A56" s="10">
        <v>9</v>
      </c>
      <c r="B56" s="11" t="s">
        <v>176</v>
      </c>
      <c r="C56" s="10">
        <v>1993</v>
      </c>
      <c r="D56" s="10" t="s">
        <v>57</v>
      </c>
      <c r="E56" s="12">
        <v>70.8</v>
      </c>
      <c r="F56" s="15" t="s">
        <v>178</v>
      </c>
      <c r="G56">
        <f>F56*500/(-216.0475144+16.2606339*E56+(-0.002388645)*E56^2+(-0.00113732)*E56^3+0.00000701863*E56^4+(-0.00000001291)*E56^5)</f>
        <v>96.58382793259523</v>
      </c>
      <c r="H56" s="10">
        <v>9</v>
      </c>
    </row>
    <row r="57" spans="1:8" ht="14.25">
      <c r="A57" s="10">
        <v>10</v>
      </c>
      <c r="B57" s="11" t="s">
        <v>184</v>
      </c>
      <c r="C57" s="10">
        <v>1991</v>
      </c>
      <c r="D57" s="10" t="s">
        <v>60</v>
      </c>
      <c r="E57" s="12">
        <v>82</v>
      </c>
      <c r="F57" s="15" t="s">
        <v>186</v>
      </c>
      <c r="G57">
        <f>F57*500/(-216.0475144+16.2606339*E57+(-0.002388645)*E57^2+(-0.00113732)*E57^3+0.00000701863*E57^4+(-0.00000001291)*E57^5)</f>
        <v>95.81166742383087</v>
      </c>
      <c r="H57" s="10">
        <v>9</v>
      </c>
    </row>
    <row r="58" spans="1:8" ht="14.25">
      <c r="A58" s="10">
        <v>11</v>
      </c>
      <c r="B58" s="11" t="s">
        <v>206</v>
      </c>
      <c r="C58" s="10">
        <v>1992</v>
      </c>
      <c r="D58" s="10" t="s">
        <v>60</v>
      </c>
      <c r="E58" s="12">
        <v>94.6</v>
      </c>
      <c r="F58" s="15" t="s">
        <v>160</v>
      </c>
      <c r="G58">
        <f>F58*500/(-216.0475144+16.2606339*E58+(-0.002388645)*E58^2+(-0.00113732)*E58^3+0.00000701863*E58^4+(-0.00000001291)*E58^5)</f>
        <v>95.04135641514303</v>
      </c>
      <c r="H58" s="10">
        <v>8</v>
      </c>
    </row>
    <row r="59" spans="1:8" ht="14.25">
      <c r="A59" s="10">
        <v>12</v>
      </c>
      <c r="B59" s="11" t="s">
        <v>197</v>
      </c>
      <c r="C59" s="10">
        <v>1993</v>
      </c>
      <c r="D59" s="10" t="s">
        <v>54</v>
      </c>
      <c r="E59" s="12">
        <v>87.45</v>
      </c>
      <c r="F59" s="15" t="s">
        <v>183</v>
      </c>
      <c r="G59">
        <f>F59*500/(-216.0475144+16.2606339*E59+(-0.002388645)*E59^2+(-0.00113732)*E59^3+0.00000701863*E59^4+(-0.00000001291)*E59^5)</f>
        <v>93.97038644000567</v>
      </c>
      <c r="H59" s="10">
        <v>8</v>
      </c>
    </row>
    <row r="60" spans="1:8" ht="14.25">
      <c r="A60" s="10">
        <v>13</v>
      </c>
      <c r="B60" s="11" t="s">
        <v>216</v>
      </c>
      <c r="C60" s="10">
        <v>1993</v>
      </c>
      <c r="D60" s="10" t="s">
        <v>22</v>
      </c>
      <c r="E60" s="12">
        <v>110.8</v>
      </c>
      <c r="F60" s="15" t="s">
        <v>151</v>
      </c>
      <c r="G60">
        <f>F60*500/(-216.0475144+16.2606339*E60+(-0.002388645)*E60^2+(-0.00113732)*E60^3+0.00000701863*E60^4+(-0.00000001291)*E60^5)</f>
        <v>93.95234111226992</v>
      </c>
      <c r="H60" s="10">
        <v>9</v>
      </c>
    </row>
    <row r="61" spans="1:8" ht="14.25">
      <c r="A61" s="10">
        <v>14</v>
      </c>
      <c r="B61" s="11" t="s">
        <v>198</v>
      </c>
      <c r="C61" s="10">
        <v>1990</v>
      </c>
      <c r="D61" s="10" t="s">
        <v>49</v>
      </c>
      <c r="E61" s="12">
        <v>87.4</v>
      </c>
      <c r="F61" s="15" t="s">
        <v>175</v>
      </c>
      <c r="G61">
        <f>F61*500/(-216.0475144+16.2606339*E61+(-0.002388645)*E61^2+(-0.00113732)*E61^3+0.00000701863*E61^4+(-0.00000001291)*E61^5)</f>
        <v>90.7579872178557</v>
      </c>
      <c r="H61" s="10">
        <v>7</v>
      </c>
    </row>
    <row r="62" spans="1:8" ht="14.25">
      <c r="A62" s="10">
        <v>15</v>
      </c>
      <c r="B62" s="11" t="s">
        <v>187</v>
      </c>
      <c r="C62" s="10">
        <v>1991</v>
      </c>
      <c r="D62" s="10" t="s">
        <v>54</v>
      </c>
      <c r="E62" s="12">
        <v>83</v>
      </c>
      <c r="F62" s="15" t="s">
        <v>174</v>
      </c>
      <c r="G62">
        <f>F62*500/(-216.0475144+16.2606339*E62+(-0.002388645)*E62^2+(-0.00113732)*E62^3+0.00000701863*E62^4+(-0.00000001291)*E62^5)</f>
        <v>90.11242259145342</v>
      </c>
      <c r="H62" s="10">
        <v>8</v>
      </c>
    </row>
    <row r="63" spans="1:8" ht="14.25">
      <c r="A63" s="10">
        <v>16</v>
      </c>
      <c r="B63" s="11" t="s">
        <v>207</v>
      </c>
      <c r="C63" s="10">
        <v>1991</v>
      </c>
      <c r="D63" s="10" t="s">
        <v>49</v>
      </c>
      <c r="E63" s="12">
        <v>101.35</v>
      </c>
      <c r="F63" s="15" t="s">
        <v>208</v>
      </c>
      <c r="G63">
        <f>F63*500/(-216.0475144+16.2606339*E63+(-0.002388645)*E63^2+(-0.00113732)*E63^3+0.00000701863*E63^4+(-0.00000001291)*E63^5)</f>
        <v>89.2953148010982</v>
      </c>
      <c r="H63" s="10">
        <v>7</v>
      </c>
    </row>
    <row r="64" spans="1:8" ht="14.25">
      <c r="A64" s="10">
        <v>17</v>
      </c>
      <c r="B64" s="11" t="s">
        <v>189</v>
      </c>
      <c r="C64" s="10">
        <v>1992</v>
      </c>
      <c r="D64" s="10" t="s">
        <v>54</v>
      </c>
      <c r="E64" s="12">
        <v>77.1</v>
      </c>
      <c r="F64" s="15" t="s">
        <v>188</v>
      </c>
      <c r="G64">
        <f>F64*500/(-216.0475144+16.2606339*E64+(-0.002388645)*E64^2+(-0.00113732)*E64^3+0.00000701863*E64^4+(-0.00000001291)*E64^5)</f>
        <v>89.15624067072054</v>
      </c>
      <c r="H64" s="10">
        <v>7</v>
      </c>
    </row>
    <row r="65" spans="1:8" ht="14.25">
      <c r="A65" s="10">
        <v>18</v>
      </c>
      <c r="B65" s="11" t="s">
        <v>190</v>
      </c>
      <c r="C65" s="10">
        <v>1990</v>
      </c>
      <c r="D65" s="10" t="s">
        <v>22</v>
      </c>
      <c r="E65" s="12">
        <v>83</v>
      </c>
      <c r="F65" s="15" t="s">
        <v>141</v>
      </c>
      <c r="G65">
        <f>F65*500/(-216.0475144+16.2606339*E65+(-0.002388645)*E65^2+(-0.00113732)*E65^3+0.00000701863*E65^4+(-0.00000001291)*E65^5)</f>
        <v>81.76867975891145</v>
      </c>
      <c r="H65" s="10">
        <v>6</v>
      </c>
    </row>
    <row r="66" spans="1:8" ht="14.25">
      <c r="A66" s="10">
        <v>19</v>
      </c>
      <c r="B66" s="11" t="s">
        <v>180</v>
      </c>
      <c r="C66" s="10">
        <v>1993</v>
      </c>
      <c r="D66" s="10" t="s">
        <v>49</v>
      </c>
      <c r="E66" s="12">
        <v>71.2</v>
      </c>
      <c r="F66" s="15" t="s">
        <v>156</v>
      </c>
      <c r="G66">
        <f>F66*500/(-216.0475144+16.2606339*E66+(-0.002388645)*E66^2+(-0.00113732)*E66^3+0.00000701863*E66^4+(-0.00000001291)*E66^5)</f>
        <v>81.37992393895463</v>
      </c>
      <c r="H66" s="10">
        <v>8</v>
      </c>
    </row>
    <row r="67" spans="1:8" ht="14.25">
      <c r="A67" s="10">
        <v>20</v>
      </c>
      <c r="B67" s="11" t="s">
        <v>191</v>
      </c>
      <c r="C67" s="10">
        <v>1991</v>
      </c>
      <c r="D67" s="10" t="s">
        <v>57</v>
      </c>
      <c r="E67" s="12">
        <v>77.3</v>
      </c>
      <c r="F67" s="15" t="s">
        <v>139</v>
      </c>
      <c r="G67">
        <f>F67*500/(-216.0475144+16.2606339*E67+(-0.002388645)*E67^2+(-0.00113732)*E67^3+0.00000701863*E67^4+(-0.00000001291)*E67^5)</f>
        <v>80.27663713232478</v>
      </c>
      <c r="H67" s="10">
        <v>5</v>
      </c>
    </row>
    <row r="68" spans="1:8" ht="14.25">
      <c r="A68" s="10">
        <v>21</v>
      </c>
      <c r="B68" s="11" t="s">
        <v>170</v>
      </c>
      <c r="C68" s="10">
        <v>1993</v>
      </c>
      <c r="D68" s="10" t="s">
        <v>54</v>
      </c>
      <c r="E68" s="12">
        <v>65</v>
      </c>
      <c r="F68" s="15" t="s">
        <v>109</v>
      </c>
      <c r="G68">
        <f>F68*500/(-216.0475144+16.2606339*E68+(-0.002388645)*E68^2+(-0.00113732)*E68^3+0.00000701863*E68^4+(-0.00000001291)*E68^5)</f>
        <v>79.51998693135457</v>
      </c>
      <c r="H68" s="10">
        <v>12</v>
      </c>
    </row>
    <row r="69" spans="1:8" ht="14.25">
      <c r="A69" s="10">
        <v>22</v>
      </c>
      <c r="B69" s="11" t="s">
        <v>171</v>
      </c>
      <c r="C69" s="10">
        <v>1993</v>
      </c>
      <c r="D69" s="10" t="s">
        <v>126</v>
      </c>
      <c r="E69" s="12">
        <v>63.5</v>
      </c>
      <c r="F69" s="15" t="s">
        <v>145</v>
      </c>
      <c r="G69">
        <f>F69*500/(-216.0475144+16.2606339*E69+(-0.002388645)*E69^2+(-0.00113732)*E69^3+0.00000701863*E69^4+(-0.00000001291)*E69^5)</f>
        <v>79.08183642866551</v>
      </c>
      <c r="H69" s="10">
        <v>9</v>
      </c>
    </row>
    <row r="70" spans="1:8" ht="14.25">
      <c r="A70" s="10">
        <v>23</v>
      </c>
      <c r="B70" s="11" t="s">
        <v>169</v>
      </c>
      <c r="C70" s="10">
        <v>1990</v>
      </c>
      <c r="D70" s="10" t="s">
        <v>60</v>
      </c>
      <c r="E70" s="12">
        <v>58.7</v>
      </c>
      <c r="F70" s="15" t="s">
        <v>130</v>
      </c>
      <c r="G70">
        <f>F70*500/(-216.0475144+16.2606339*E70+(-0.002388645)*E70^2+(-0.00113732)*E70^3+0.00000701863*E70^4+(-0.00000001291)*E70^5)</f>
        <v>78.32655533095449</v>
      </c>
      <c r="H70" s="10">
        <v>12</v>
      </c>
    </row>
    <row r="71" spans="1:8" ht="14.25">
      <c r="A71" s="10">
        <v>24</v>
      </c>
      <c r="B71" s="11" t="s">
        <v>172</v>
      </c>
      <c r="C71" s="10">
        <v>1989</v>
      </c>
      <c r="D71" s="10" t="s">
        <v>60</v>
      </c>
      <c r="E71" s="12">
        <v>60.3</v>
      </c>
      <c r="F71" s="15" t="s">
        <v>130</v>
      </c>
      <c r="G71">
        <f>F71*500/(-216.0475144+16.2606339*E71+(-0.002388645)*E71^2+(-0.00113732)*E71^3+0.00000701863*E71^4+(-0.00000001291)*E71^5)</f>
        <v>76.4109350153302</v>
      </c>
      <c r="H71" s="10">
        <v>8</v>
      </c>
    </row>
    <row r="72" spans="1:8" ht="14.25">
      <c r="A72" s="10">
        <v>25</v>
      </c>
      <c r="B72" s="11" t="s">
        <v>210</v>
      </c>
      <c r="C72" s="10">
        <v>1989</v>
      </c>
      <c r="D72" s="10" t="s">
        <v>126</v>
      </c>
      <c r="E72" s="12">
        <v>101.5</v>
      </c>
      <c r="F72" s="15" t="s">
        <v>209</v>
      </c>
      <c r="G72">
        <v>0</v>
      </c>
      <c r="H72" s="10">
        <v>0</v>
      </c>
    </row>
    <row r="73" spans="1:8" ht="14.25">
      <c r="A73" s="10">
        <v>26</v>
      </c>
      <c r="B73" s="11" t="s">
        <v>213</v>
      </c>
      <c r="C73" s="10">
        <v>1993</v>
      </c>
      <c r="D73" s="10" t="s">
        <v>36</v>
      </c>
      <c r="E73" s="12">
        <v>103.7</v>
      </c>
      <c r="F73" s="15" t="s">
        <v>209</v>
      </c>
      <c r="G73">
        <v>0</v>
      </c>
      <c r="H73" s="10">
        <v>0</v>
      </c>
    </row>
    <row r="75" spans="1:8" ht="14.25">
      <c r="A75" s="3" t="s">
        <v>221</v>
      </c>
      <c r="B75" s="3"/>
      <c r="C75" s="3"/>
      <c r="D75" s="3"/>
      <c r="E75" s="3"/>
      <c r="F75" s="3"/>
      <c r="G75" s="3"/>
      <c r="H75" s="3"/>
    </row>
    <row r="76" spans="1:8" ht="14.25">
      <c r="A76" s="10">
        <v>1</v>
      </c>
      <c r="B76" s="11" t="s">
        <v>256</v>
      </c>
      <c r="C76" s="10">
        <v>1984</v>
      </c>
      <c r="D76" s="10" t="s">
        <v>42</v>
      </c>
      <c r="E76" s="12">
        <v>116.8</v>
      </c>
      <c r="F76" s="15" t="s">
        <v>259</v>
      </c>
      <c r="G76">
        <f>F76*500/(-216.0475144+16.2606339*E76+(-0.002388645)*E76^2+(-0.00113732)*E76^3+0.00000701863*E76^4+(-0.00000001291)*E76^5)</f>
        <v>143.22999831633402</v>
      </c>
      <c r="H76" s="10">
        <v>12</v>
      </c>
    </row>
    <row r="77" spans="1:8" ht="14.25">
      <c r="A77" s="10">
        <v>2</v>
      </c>
      <c r="B77" s="11" t="s">
        <v>230</v>
      </c>
      <c r="C77" s="10">
        <v>1983</v>
      </c>
      <c r="D77" s="10" t="s">
        <v>36</v>
      </c>
      <c r="E77" s="12">
        <v>81.05</v>
      </c>
      <c r="F77" s="15" t="s">
        <v>231</v>
      </c>
      <c r="G77">
        <f>F77*500/(-216.0475144+16.2606339*E77+(-0.002388645)*E77^2+(-0.00113732)*E77^3+0.00000701863*E77^4+(-0.00000001291)*E77^5)</f>
        <v>125.27605575362254</v>
      </c>
      <c r="H77" s="10">
        <v>12</v>
      </c>
    </row>
    <row r="78" spans="1:8" ht="14.25">
      <c r="A78" s="10">
        <v>3</v>
      </c>
      <c r="B78" s="11" t="s">
        <v>249</v>
      </c>
      <c r="C78" s="10">
        <v>1976</v>
      </c>
      <c r="D78" s="10" t="s">
        <v>47</v>
      </c>
      <c r="E78" s="12">
        <v>99.3</v>
      </c>
      <c r="F78" s="15" t="s">
        <v>250</v>
      </c>
      <c r="G78">
        <f>F78*500/(-216.0475144+16.2606339*E78+(-0.002388645)*E78^2+(-0.00113732)*E78^3+0.00000701863*E78^4+(-0.00000001291)*E78^5)</f>
        <v>122.06300384187801</v>
      </c>
      <c r="H78" s="10">
        <v>12</v>
      </c>
    </row>
    <row r="79" spans="1:8" ht="14.25">
      <c r="A79" s="10">
        <v>4</v>
      </c>
      <c r="B79" s="11" t="s">
        <v>262</v>
      </c>
      <c r="C79" s="10">
        <v>1985</v>
      </c>
      <c r="D79" s="10" t="s">
        <v>42</v>
      </c>
      <c r="E79" s="12">
        <v>108.4</v>
      </c>
      <c r="F79" s="15" t="s">
        <v>263</v>
      </c>
      <c r="G79">
        <f>F79*500/(-216.0475144+16.2606339*E79+(-0.002388645)*E79^2+(-0.00113732)*E79^3+0.00000701863*E79^4+(-0.00000001291)*E79^5)</f>
        <v>119.71812819404381</v>
      </c>
      <c r="H79" s="10">
        <v>8</v>
      </c>
    </row>
    <row r="80" spans="1:8" ht="14.25">
      <c r="A80" s="10">
        <v>5</v>
      </c>
      <c r="B80" s="11" t="s">
        <v>264</v>
      </c>
      <c r="C80" s="10">
        <v>1982</v>
      </c>
      <c r="D80" s="10" t="s">
        <v>22</v>
      </c>
      <c r="E80" s="12">
        <v>108.65</v>
      </c>
      <c r="F80" s="15" t="s">
        <v>263</v>
      </c>
      <c r="G80">
        <f>F80*500/(-216.0475144+16.2606339*E80+(-0.002388645)*E80^2+(-0.00113732)*E80^3+0.00000701863*E80^4+(-0.00000001291)*E80^5)</f>
        <v>119.63016933991895</v>
      </c>
      <c r="H80" s="10">
        <v>7</v>
      </c>
    </row>
    <row r="81" spans="1:8" ht="14.25">
      <c r="A81" s="10">
        <v>6</v>
      </c>
      <c r="B81" s="11" t="s">
        <v>237</v>
      </c>
      <c r="C81" s="10">
        <v>1980</v>
      </c>
      <c r="D81" s="10" t="s">
        <v>22</v>
      </c>
      <c r="E81" s="12">
        <v>88.7</v>
      </c>
      <c r="F81" s="15" t="s">
        <v>231</v>
      </c>
      <c r="G81">
        <f>F81*500/(-216.0475144+16.2606339*E81+(-0.002388645)*E81^2+(-0.00113732)*E81^3+0.00000701863*E81^4+(-0.00000001291)*E81^5)</f>
        <v>118.99303022334573</v>
      </c>
      <c r="H81" s="10">
        <v>12</v>
      </c>
    </row>
    <row r="82" spans="1:8" ht="14.25">
      <c r="A82" s="10">
        <v>7</v>
      </c>
      <c r="B82" s="11" t="s">
        <v>260</v>
      </c>
      <c r="C82" s="10">
        <v>1978</v>
      </c>
      <c r="D82" s="10" t="s">
        <v>30</v>
      </c>
      <c r="E82" s="12">
        <v>118.2</v>
      </c>
      <c r="F82" s="15" t="s">
        <v>251</v>
      </c>
      <c r="G82">
        <f>F82*500/(-216.0475144+16.2606339*E82+(-0.002388645)*E82^2+(-0.00113732)*E82^3+0.00000701863*E82^4+(-0.00000001291)*E82^5)</f>
        <v>118.2837175878835</v>
      </c>
      <c r="H82" s="10">
        <v>9</v>
      </c>
    </row>
    <row r="83" spans="1:8" ht="14.25">
      <c r="A83" s="10">
        <v>8</v>
      </c>
      <c r="B83" s="11" t="s">
        <v>266</v>
      </c>
      <c r="C83" s="10">
        <v>1976</v>
      </c>
      <c r="D83" s="10" t="s">
        <v>267</v>
      </c>
      <c r="E83" s="12">
        <v>121.45</v>
      </c>
      <c r="F83" s="15" t="s">
        <v>250</v>
      </c>
      <c r="G83">
        <f>F83*500/(-216.0475144+16.2606339*E83+(-0.002388645)*E83^2+(-0.00113732)*E83^3+0.00000701863*E83^4+(-0.00000001291)*E83^5)</f>
        <v>114.67029757437675</v>
      </c>
      <c r="H83" s="10">
        <v>12</v>
      </c>
    </row>
    <row r="84" spans="1:8" ht="14.25">
      <c r="A84" s="10">
        <v>9</v>
      </c>
      <c r="B84" s="11" t="s">
        <v>238</v>
      </c>
      <c r="C84" s="10">
        <v>1980</v>
      </c>
      <c r="D84" s="10" t="s">
        <v>36</v>
      </c>
      <c r="E84" s="12">
        <v>91.1</v>
      </c>
      <c r="F84" s="15" t="s">
        <v>193</v>
      </c>
      <c r="G84">
        <f>F84*500/(-216.0475144+16.2606339*E84+(-0.002388645)*E84^2+(-0.00113732)*E84^3+0.00000701863*E84^4+(-0.00000001291)*E84^5)</f>
        <v>114.21208844060784</v>
      </c>
      <c r="H84" s="10">
        <v>9</v>
      </c>
    </row>
    <row r="85" spans="1:8" ht="14.25">
      <c r="A85" s="10">
        <v>10</v>
      </c>
      <c r="B85" s="11" t="s">
        <v>232</v>
      </c>
      <c r="C85" s="10">
        <v>1983</v>
      </c>
      <c r="D85" s="10" t="s">
        <v>22</v>
      </c>
      <c r="E85" s="12">
        <v>83</v>
      </c>
      <c r="F85" s="15" t="s">
        <v>205</v>
      </c>
      <c r="G85">
        <f>F85*500/(-216.0475144+16.2606339*E85+(-0.002388645)*E85^2+(-0.00113732)*E85^3+0.00000701863*E85^4+(-0.00000001291)*E85^5)</f>
        <v>113.47490252257099</v>
      </c>
      <c r="H85" s="10">
        <v>9</v>
      </c>
    </row>
    <row r="86" spans="1:8" ht="14.25">
      <c r="A86" s="10">
        <v>11</v>
      </c>
      <c r="B86" s="11" t="s">
        <v>240</v>
      </c>
      <c r="C86" s="10">
        <v>1976</v>
      </c>
      <c r="D86" s="10" t="s">
        <v>42</v>
      </c>
      <c r="E86" s="12">
        <v>91.4</v>
      </c>
      <c r="F86" s="15" t="s">
        <v>217</v>
      </c>
      <c r="G86">
        <f>F86*500/(-216.0475144+16.2606339*E86+(-0.002388645)*E86^2+(-0.00113732)*E86^3+0.00000701863*E86^4+(-0.00000001291)*E86^5)</f>
        <v>109.27559243093599</v>
      </c>
      <c r="H86" s="10">
        <v>8</v>
      </c>
    </row>
    <row r="87" spans="1:8" ht="14.25">
      <c r="A87" s="10">
        <v>12</v>
      </c>
      <c r="B87" s="11" t="s">
        <v>252</v>
      </c>
      <c r="C87" s="10">
        <v>1975</v>
      </c>
      <c r="D87" s="10" t="s">
        <v>47</v>
      </c>
      <c r="E87" s="12">
        <v>101</v>
      </c>
      <c r="F87" s="15" t="s">
        <v>193</v>
      </c>
      <c r="G87">
        <f>F87*500/(-216.0475144+16.2606339*E87+(-0.002388645)*E87^2+(-0.00113732)*E87^3+0.00000701863*E87^4+(-0.00000001291)*E87^5)</f>
        <v>109.11682422586354</v>
      </c>
      <c r="H87" s="10">
        <v>9</v>
      </c>
    </row>
    <row r="88" spans="1:8" ht="14.25">
      <c r="A88" s="10">
        <v>13</v>
      </c>
      <c r="B88" s="11" t="s">
        <v>226</v>
      </c>
      <c r="C88" s="10">
        <v>1992</v>
      </c>
      <c r="D88" s="10" t="s">
        <v>60</v>
      </c>
      <c r="E88" s="12">
        <v>73.95</v>
      </c>
      <c r="F88" s="15" t="s">
        <v>164</v>
      </c>
      <c r="G88">
        <f>F88*500/(-216.0475144+16.2606339*E88+(-0.002388645)*E88^2+(-0.00113732)*E88^3+0.00000701863*E88^4+(-0.00000001291)*E88^5)</f>
        <v>107.94881431881416</v>
      </c>
      <c r="H88" s="10">
        <v>12</v>
      </c>
    </row>
    <row r="89" spans="1:8" ht="14.25">
      <c r="A89" s="10">
        <v>14</v>
      </c>
      <c r="B89" s="11" t="s">
        <v>242</v>
      </c>
      <c r="C89" s="10">
        <v>1984</v>
      </c>
      <c r="D89" s="10" t="s">
        <v>22</v>
      </c>
      <c r="E89" s="12">
        <v>91</v>
      </c>
      <c r="F89" s="15" t="s">
        <v>243</v>
      </c>
      <c r="G89">
        <f>F89*500/(-216.0475144+16.2606339*E89+(-0.002388645)*E89^2+(-0.00113732)*E89^3+0.00000701863*E89^4+(-0.00000001291)*E89^5)</f>
        <v>103.16436401308951</v>
      </c>
      <c r="H89" s="10">
        <v>7</v>
      </c>
    </row>
    <row r="90" spans="1:8" ht="14.25">
      <c r="A90" s="10">
        <v>15</v>
      </c>
      <c r="B90" s="11" t="s">
        <v>244</v>
      </c>
      <c r="C90" s="10">
        <v>1973</v>
      </c>
      <c r="D90" s="10" t="s">
        <v>86</v>
      </c>
      <c r="E90" s="12">
        <v>87.4</v>
      </c>
      <c r="F90" s="15" t="s">
        <v>162</v>
      </c>
      <c r="G90">
        <f>F90*500/(-216.0475144+16.2606339*E90+(-0.002388645)*E90^2+(-0.00113732)*E90^3+0.00000701863*E90^4+(-0.00000001291)*E90^5)</f>
        <v>102.10273562008767</v>
      </c>
      <c r="H90" s="10">
        <v>6</v>
      </c>
    </row>
    <row r="91" spans="1:8" ht="14.25">
      <c r="A91" s="10">
        <v>16</v>
      </c>
      <c r="B91" s="11" t="s">
        <v>269</v>
      </c>
      <c r="C91" s="10">
        <v>1983</v>
      </c>
      <c r="D91" s="10" t="s">
        <v>204</v>
      </c>
      <c r="E91" s="12">
        <v>120.7</v>
      </c>
      <c r="F91" s="15" t="s">
        <v>233</v>
      </c>
      <c r="G91">
        <f>F91*500/(-216.0475144+16.2606339*E91+(-0.002388645)*E91^2+(-0.00113732)*E91^3+0.00000701863*E91^4+(-0.00000001291)*E91^5)</f>
        <v>101.91213041014811</v>
      </c>
      <c r="H91" s="10">
        <v>9</v>
      </c>
    </row>
    <row r="92" spans="1:8" ht="14.25">
      <c r="A92" s="10">
        <v>17</v>
      </c>
      <c r="B92" s="11" t="s">
        <v>227</v>
      </c>
      <c r="C92" s="10">
        <v>1986</v>
      </c>
      <c r="D92" s="10" t="s">
        <v>22</v>
      </c>
      <c r="E92" s="12">
        <v>73</v>
      </c>
      <c r="F92" s="15" t="s">
        <v>175</v>
      </c>
      <c r="G92">
        <f>F92*500/(-216.0475144+16.2606339*E92+(-0.002388645)*E92^2+(-0.00113732)*E92^3+0.00000701863*E92^4+(-0.00000001291)*E92^5)</f>
        <v>101.69005255619903</v>
      </c>
      <c r="H92" s="10">
        <v>9</v>
      </c>
    </row>
    <row r="93" spans="1:8" ht="14.25">
      <c r="A93" s="10">
        <v>18</v>
      </c>
      <c r="B93" s="11" t="s">
        <v>253</v>
      </c>
      <c r="C93" s="10">
        <v>1984</v>
      </c>
      <c r="D93" s="10" t="s">
        <v>36</v>
      </c>
      <c r="E93" s="12">
        <v>101.4</v>
      </c>
      <c r="F93" s="15" t="s">
        <v>241</v>
      </c>
      <c r="G93">
        <f>F93*500/(-216.0475144+16.2606339*E93+(-0.002388645)*E93^2+(-0.00113732)*E93^3+0.00000701863*E93^4+(-0.00000001291)*E93^5)</f>
        <v>101.38386225500562</v>
      </c>
      <c r="H93" s="10">
        <v>8</v>
      </c>
    </row>
    <row r="94" spans="1:8" ht="14.25">
      <c r="A94" s="10">
        <v>19</v>
      </c>
      <c r="B94" s="11" t="s">
        <v>245</v>
      </c>
      <c r="C94" s="10">
        <v>1975</v>
      </c>
      <c r="D94" s="10" t="s">
        <v>22</v>
      </c>
      <c r="E94" s="12">
        <v>84.7</v>
      </c>
      <c r="F94" s="15" t="s">
        <v>164</v>
      </c>
      <c r="G94">
        <f>F94*500/(-216.0475144+16.2606339*E94+(-0.002388645)*E94^2+(-0.00113732)*E94^3+0.00000701863*E94^4+(-0.00000001291)*E94^5)</f>
        <v>98.95010753767555</v>
      </c>
      <c r="H94" s="10">
        <v>5</v>
      </c>
    </row>
    <row r="95" spans="1:8" ht="14.25">
      <c r="A95" s="10">
        <v>20</v>
      </c>
      <c r="B95" s="11" t="s">
        <v>235</v>
      </c>
      <c r="C95" s="10">
        <v>1982</v>
      </c>
      <c r="D95" s="10" t="s">
        <v>22</v>
      </c>
      <c r="E95" s="12">
        <v>82</v>
      </c>
      <c r="F95" s="15" t="s">
        <v>183</v>
      </c>
      <c r="G95">
        <f>F95*500/(-216.0475144+16.2606339*E95+(-0.002388645)*E95^2+(-0.00113732)*E95^3+0.00000701863*E95^4+(-0.00000001291)*E95^5)</f>
        <v>97.492573869863</v>
      </c>
      <c r="H95" s="10">
        <v>8</v>
      </c>
    </row>
    <row r="96" spans="1:8" ht="14.25">
      <c r="A96" s="10">
        <v>21</v>
      </c>
      <c r="B96" s="11" t="s">
        <v>228</v>
      </c>
      <c r="C96" s="10">
        <v>1988</v>
      </c>
      <c r="D96" s="10" t="s">
        <v>22</v>
      </c>
      <c r="E96" s="12">
        <v>69.95</v>
      </c>
      <c r="F96" s="15" t="s">
        <v>178</v>
      </c>
      <c r="G96">
        <f>F96*500/(-216.0475144+16.2606339*E96+(-0.002388645)*E96^2+(-0.00113732)*E96^3+0.00000701863*E96^4+(-0.00000001291)*E96^5)</f>
        <v>97.47368560116477</v>
      </c>
      <c r="H96" s="10">
        <v>8</v>
      </c>
    </row>
    <row r="97" spans="1:8" ht="14.25">
      <c r="A97" s="10">
        <v>22</v>
      </c>
      <c r="B97" s="11" t="s">
        <v>229</v>
      </c>
      <c r="C97" s="10">
        <v>1985</v>
      </c>
      <c r="D97" s="10" t="s">
        <v>49</v>
      </c>
      <c r="E97" s="12">
        <v>71.2</v>
      </c>
      <c r="F97" s="15" t="s">
        <v>178</v>
      </c>
      <c r="G97">
        <f>F97*500/(-216.0475144+16.2606339*E97+(-0.002388645)*E97^2+(-0.00113732)*E97^3+0.00000701863*E97^4+(-0.00000001291)*E97^5)</f>
        <v>96.1762737460373</v>
      </c>
      <c r="H97" s="10">
        <v>7</v>
      </c>
    </row>
    <row r="98" spans="1:8" ht="14.25">
      <c r="A98" s="10">
        <v>23</v>
      </c>
      <c r="B98" s="11" t="s">
        <v>223</v>
      </c>
      <c r="C98" s="10">
        <v>1982</v>
      </c>
      <c r="D98" s="10" t="s">
        <v>42</v>
      </c>
      <c r="E98" s="12">
        <v>65.95</v>
      </c>
      <c r="F98" s="15" t="s">
        <v>139</v>
      </c>
      <c r="G98">
        <f>F98*500/(-216.0475144+16.2606339*E98+(-0.002388645)*E98^2+(-0.00113732)*E98^3+0.00000701863*E98^4+(-0.00000001291)*E98^5)</f>
        <v>90.35385356800495</v>
      </c>
      <c r="H98" s="10">
        <v>12</v>
      </c>
    </row>
    <row r="99" spans="1:8" ht="14.25">
      <c r="A99" s="10">
        <v>24</v>
      </c>
      <c r="B99" s="11" t="s">
        <v>254</v>
      </c>
      <c r="C99" s="10">
        <v>1984</v>
      </c>
      <c r="D99" s="10" t="s">
        <v>47</v>
      </c>
      <c r="E99" s="12">
        <v>95</v>
      </c>
      <c r="F99" s="15" t="s">
        <v>175</v>
      </c>
      <c r="G99">
        <f>F99*500/(-216.0475144+16.2606339*E99+(-0.002388645)*E99^2+(-0.00113732)*E99^3+0.00000701863*E99^4+(-0.00000001291)*E99^5)</f>
        <v>87.08394219663526</v>
      </c>
      <c r="H99" s="10">
        <v>7</v>
      </c>
    </row>
    <row r="100" spans="1:8" ht="14.25">
      <c r="A100" s="10">
        <v>25</v>
      </c>
      <c r="B100" s="11" t="s">
        <v>248</v>
      </c>
      <c r="C100" s="10">
        <v>1978</v>
      </c>
      <c r="D100" s="10" t="s">
        <v>36</v>
      </c>
      <c r="E100" s="12">
        <v>83.3</v>
      </c>
      <c r="F100" s="15" t="s">
        <v>177</v>
      </c>
      <c r="G100">
        <f>F100*500/(-216.0475144+16.2606339*E100+(-0.002388645)*E100^2+(-0.00113732)*E100^3+0.00000701863*E100^4+(-0.00000001291)*E100^5)</f>
        <v>83.25977752781269</v>
      </c>
      <c r="H100" s="10">
        <v>3</v>
      </c>
    </row>
    <row r="101" spans="1:8" ht="14.25">
      <c r="A101" s="10">
        <v>26</v>
      </c>
      <c r="B101" s="11" t="s">
        <v>246</v>
      </c>
      <c r="C101" s="10">
        <v>1982</v>
      </c>
      <c r="D101" s="10" t="s">
        <v>247</v>
      </c>
      <c r="E101" s="12">
        <v>88.4</v>
      </c>
      <c r="F101" s="15" t="s">
        <v>188</v>
      </c>
      <c r="G101">
        <f>F101*500/(-216.0475144+16.2606339*E101+(-0.002388645)*E101^2+(-0.00113732)*E101^3+0.00000701863*E101^4+(-0.00000001291)*E101^5)</f>
        <v>82.15481940735587</v>
      </c>
      <c r="H101" s="10">
        <v>4</v>
      </c>
    </row>
    <row r="102" spans="1:8" ht="14.25">
      <c r="A102" s="10">
        <v>27</v>
      </c>
      <c r="B102" s="11" t="s">
        <v>236</v>
      </c>
      <c r="C102" s="10">
        <v>1978</v>
      </c>
      <c r="D102" s="10" t="s">
        <v>126</v>
      </c>
      <c r="E102" s="12">
        <v>78.2</v>
      </c>
      <c r="F102" s="15" t="s">
        <v>139</v>
      </c>
      <c r="G102">
        <f>F102*500/(-216.0475144+16.2606339*E102+(-0.002388645)*E102^2+(-0.00113732)*E102^3+0.00000701863*E102^4+(-0.00000001291)*E102^5)</f>
        <v>79.66601997394581</v>
      </c>
      <c r="H102" s="10">
        <v>7</v>
      </c>
    </row>
    <row r="103" spans="1:8" ht="14.25">
      <c r="A103" s="10">
        <v>28</v>
      </c>
      <c r="B103" s="11" t="s">
        <v>265</v>
      </c>
      <c r="C103" s="10">
        <v>1978</v>
      </c>
      <c r="D103" s="10" t="s">
        <v>126</v>
      </c>
      <c r="E103" s="12">
        <v>114.5</v>
      </c>
      <c r="F103" s="15" t="s">
        <v>174</v>
      </c>
      <c r="G103">
        <f>F103*500/(-216.0475144+16.2606339*E103+(-0.002388645)*E103^2+(-0.00113732)*E103^3+0.00000701863*E103^4+(-0.00000001291)*E103^5)</f>
        <v>78.53367240508845</v>
      </c>
      <c r="H103" s="10">
        <v>6</v>
      </c>
    </row>
    <row r="104" spans="1:8" ht="14.25">
      <c r="A104" s="10">
        <v>29</v>
      </c>
      <c r="B104" s="11" t="s">
        <v>224</v>
      </c>
      <c r="C104" s="10">
        <v>1997</v>
      </c>
      <c r="D104" s="10" t="s">
        <v>60</v>
      </c>
      <c r="E104" s="12">
        <v>65.3</v>
      </c>
      <c r="F104" s="15" t="s">
        <v>105</v>
      </c>
      <c r="G104">
        <f>F104*500/(-216.0475144+16.2606339*E104+(-0.002388645)*E104^2+(-0.00113732)*E104^3+0.00000701863*E104^4+(-0.00000001291)*E104^5)</f>
        <v>47.529038477938656</v>
      </c>
      <c r="H104" s="10">
        <v>9</v>
      </c>
    </row>
    <row r="105" spans="1:8" ht="14.25">
      <c r="A105" s="10">
        <v>30</v>
      </c>
      <c r="B105" s="11" t="s">
        <v>225</v>
      </c>
      <c r="C105" s="10">
        <v>1995</v>
      </c>
      <c r="D105" s="10" t="s">
        <v>60</v>
      </c>
      <c r="E105" s="12">
        <v>59.65</v>
      </c>
      <c r="F105" s="15" t="s">
        <v>31</v>
      </c>
      <c r="G105">
        <f>F105*500/(-216.0475144+16.2606339*E105+(-0.002388645)*E105^2+(-0.00113732)*E105^3+0.00000701863*E105^4+(-0.00000001291)*E105^5)</f>
        <v>42.872732096299146</v>
      </c>
      <c r="H105" s="10">
        <v>8</v>
      </c>
    </row>
    <row r="106" spans="1:8" ht="14.25">
      <c r="A106" s="10">
        <v>31</v>
      </c>
      <c r="B106" s="11" t="s">
        <v>222</v>
      </c>
      <c r="C106" s="10">
        <v>1996</v>
      </c>
      <c r="D106" s="10" t="s">
        <v>60</v>
      </c>
      <c r="E106" s="12">
        <v>50.65</v>
      </c>
      <c r="F106" s="15" t="s">
        <v>61</v>
      </c>
      <c r="G106">
        <f>F106*500/(-216.0475144+16.2606339*E106+(-0.002388645)*E106^2+(-0.00113732)*E106^3+0.00000701863*E106^4+(-0.00000001291)*E106^5)</f>
        <v>32.79299048834878</v>
      </c>
      <c r="H106" s="10">
        <v>12</v>
      </c>
    </row>
    <row r="107" spans="1:8" ht="14.25">
      <c r="A107" s="10">
        <v>32</v>
      </c>
      <c r="B107" s="11" t="s">
        <v>255</v>
      </c>
      <c r="C107" s="10">
        <v>1982</v>
      </c>
      <c r="D107" s="10" t="s">
        <v>247</v>
      </c>
      <c r="E107" s="12">
        <v>95.75</v>
      </c>
      <c r="F107" s="15" t="s">
        <v>209</v>
      </c>
      <c r="G107">
        <v>0</v>
      </c>
      <c r="H107" s="10">
        <v>0</v>
      </c>
    </row>
    <row r="109" spans="1:8" ht="14.25">
      <c r="A109" s="3" t="s">
        <v>305</v>
      </c>
      <c r="B109" s="3"/>
      <c r="C109" s="3"/>
      <c r="D109" s="3"/>
      <c r="E109" s="3"/>
      <c r="F109" s="3"/>
      <c r="G109" s="3"/>
      <c r="H109" s="3"/>
    </row>
    <row r="110" spans="1:8" ht="14.25">
      <c r="A110" s="10">
        <v>1</v>
      </c>
      <c r="B110" s="11" t="s">
        <v>273</v>
      </c>
      <c r="C110" s="10">
        <v>1965</v>
      </c>
      <c r="D110" s="10" t="s">
        <v>22</v>
      </c>
      <c r="E110" s="12">
        <v>93</v>
      </c>
      <c r="F110" s="15" t="s">
        <v>200</v>
      </c>
      <c r="G110">
        <f>F110*500/(-216.0475144+16.2606339*E110+(-0.002388645)*E110^2+(-0.00113732)*E110^3+0.00000701863*E110^4+(-0.00000001291)*E110^5)</f>
        <v>122.49707015346794</v>
      </c>
      <c r="H110" s="10">
        <v>12</v>
      </c>
    </row>
    <row r="111" spans="1:8" ht="14.25">
      <c r="A111" s="10">
        <v>2</v>
      </c>
      <c r="B111" s="11" t="s">
        <v>290</v>
      </c>
      <c r="C111" s="10">
        <v>1958</v>
      </c>
      <c r="D111" s="10" t="s">
        <v>47</v>
      </c>
      <c r="E111" s="12">
        <v>102.8</v>
      </c>
      <c r="F111" s="15" t="s">
        <v>211</v>
      </c>
      <c r="G111">
        <f>F111*500/(-216.0475144+16.2606339*E111+(-0.002388645)*E111^2+(-0.00113732)*E111^3+0.00000701863*E111^4+(-0.00000001291)*E111^5)</f>
        <v>114.40705025595344</v>
      </c>
      <c r="H111" s="10">
        <v>12</v>
      </c>
    </row>
    <row r="112" spans="1:8" ht="14.25">
      <c r="A112" s="10">
        <v>3</v>
      </c>
      <c r="B112" s="11" t="s">
        <v>278</v>
      </c>
      <c r="C112" s="10">
        <v>1967</v>
      </c>
      <c r="D112" s="10" t="s">
        <v>22</v>
      </c>
      <c r="E112" s="12">
        <v>107.4</v>
      </c>
      <c r="F112" s="15" t="s">
        <v>211</v>
      </c>
      <c r="G112">
        <f>F112*500/(-216.0475144+16.2606339*E112+(-0.002388645)*E112^2+(-0.00113732)*E112^3+0.00000701863*E112^4+(-0.00000001291)*E112^5)</f>
        <v>112.66649293577558</v>
      </c>
      <c r="H112" s="10">
        <v>12</v>
      </c>
    </row>
    <row r="113" spans="1:8" ht="14.25">
      <c r="A113" s="10">
        <v>4</v>
      </c>
      <c r="B113" s="11" t="s">
        <v>274</v>
      </c>
      <c r="C113" s="10">
        <v>1967</v>
      </c>
      <c r="D113" s="10" t="s">
        <v>54</v>
      </c>
      <c r="E113" s="12">
        <v>90.25</v>
      </c>
      <c r="F113" s="15" t="s">
        <v>205</v>
      </c>
      <c r="G113">
        <f>F113*500/(-216.0475144+16.2606339*E113+(-0.002388645)*E113^2+(-0.00113732)*E113^3+0.00000701863*E113^4+(-0.00000001291)*E113^5)</f>
        <v>108.37445930699269</v>
      </c>
      <c r="H113" s="10">
        <v>9</v>
      </c>
    </row>
    <row r="114" spans="1:8" ht="14.25">
      <c r="A114" s="10">
        <v>5</v>
      </c>
      <c r="B114" s="11" t="s">
        <v>280</v>
      </c>
      <c r="C114" s="10">
        <v>1970</v>
      </c>
      <c r="D114" s="10" t="s">
        <v>36</v>
      </c>
      <c r="E114" s="12">
        <v>116.4</v>
      </c>
      <c r="F114" s="15" t="s">
        <v>234</v>
      </c>
      <c r="G114">
        <f>F114*500/(-216.0475144+16.2606339*E114+(-0.002388645)*E114^2+(-0.00113732)*E114^3+0.00000701863*E114^4+(-0.00000001291)*E114^5)</f>
        <v>105.70651592297702</v>
      </c>
      <c r="H114" s="10">
        <v>9</v>
      </c>
    </row>
    <row r="115" spans="1:8" ht="14.25">
      <c r="A115" s="10">
        <v>6</v>
      </c>
      <c r="B115" s="11" t="s">
        <v>292</v>
      </c>
      <c r="C115" s="10">
        <v>1962</v>
      </c>
      <c r="D115" s="10" t="s">
        <v>22</v>
      </c>
      <c r="E115" s="12">
        <v>154.7</v>
      </c>
      <c r="F115" s="15" t="s">
        <v>211</v>
      </c>
      <c r="G115">
        <f>F115*500/(-216.0475144+16.2606339*E115+(-0.002388645)*E115^2+(-0.00113732)*E115^3+0.00000701863*E115^4+(-0.00000001291)*E115^5)</f>
        <v>104.66870238069345</v>
      </c>
      <c r="H115" s="10">
        <v>12</v>
      </c>
    </row>
    <row r="116" spans="1:8" ht="14.25">
      <c r="A116" s="10">
        <v>7</v>
      </c>
      <c r="B116" s="11" t="s">
        <v>284</v>
      </c>
      <c r="C116" s="10">
        <v>1964</v>
      </c>
      <c r="D116" s="10" t="s">
        <v>60</v>
      </c>
      <c r="E116" s="12">
        <v>137</v>
      </c>
      <c r="F116" s="15" t="s">
        <v>231</v>
      </c>
      <c r="G116">
        <f>F116*500/(-216.0475144+16.2606339*E116+(-0.002388645)*E116^2+(-0.00113732)*E116^3+0.00000701863*E116^4+(-0.00000001291)*E116^5)</f>
        <v>103.7219689834816</v>
      </c>
      <c r="H116" s="10">
        <v>12</v>
      </c>
    </row>
    <row r="117" spans="1:8" ht="14.25">
      <c r="A117" s="10">
        <v>8</v>
      </c>
      <c r="B117" s="11" t="s">
        <v>275</v>
      </c>
      <c r="C117" s="10">
        <v>1963</v>
      </c>
      <c r="D117" s="10" t="s">
        <v>267</v>
      </c>
      <c r="E117" s="12">
        <v>86.55</v>
      </c>
      <c r="F117" s="15" t="s">
        <v>162</v>
      </c>
      <c r="G117">
        <f>F117*500/(-216.0475144+16.2606339*E117+(-0.002388645)*E117^2+(-0.00113732)*E117^3+0.00000701863*E117^4+(-0.00000001291)*E117^5)</f>
        <v>102.6471217881329</v>
      </c>
      <c r="H117" s="10">
        <v>8</v>
      </c>
    </row>
    <row r="118" spans="1:8" ht="14.25">
      <c r="A118" s="10">
        <v>9</v>
      </c>
      <c r="B118" s="11" t="s">
        <v>281</v>
      </c>
      <c r="C118" s="10">
        <v>1972</v>
      </c>
      <c r="D118" s="10" t="s">
        <v>126</v>
      </c>
      <c r="E118" s="12">
        <v>117.3</v>
      </c>
      <c r="F118" s="15" t="s">
        <v>215</v>
      </c>
      <c r="G118">
        <f>F118*500/(-216.0475144+16.2606339*E118+(-0.002388645)*E118^2+(-0.00113732)*E118^3+0.00000701863*E118^4+(-0.00000001291)*E118^5)</f>
        <v>101.16479707097601</v>
      </c>
      <c r="H118" s="10">
        <v>8</v>
      </c>
    </row>
    <row r="119" spans="1:8" ht="14.25">
      <c r="A119" s="10">
        <v>10</v>
      </c>
      <c r="B119" s="11" t="s">
        <v>276</v>
      </c>
      <c r="C119" s="10">
        <v>1966</v>
      </c>
      <c r="D119" s="10" t="s">
        <v>57</v>
      </c>
      <c r="E119" s="12">
        <v>103.8</v>
      </c>
      <c r="F119" s="15" t="s">
        <v>152</v>
      </c>
      <c r="G119">
        <f>F119*500/(-216.0475144+16.2606339*E119+(-0.002388645)*E119^2+(-0.00113732)*E119^3+0.00000701863*E119^4+(-0.00000001291)*E119^5)</f>
        <v>99.00117462859451</v>
      </c>
      <c r="H119" s="10">
        <v>12</v>
      </c>
    </row>
    <row r="120" spans="1:8" ht="14.25">
      <c r="A120" s="10">
        <v>11</v>
      </c>
      <c r="B120" s="11" t="s">
        <v>291</v>
      </c>
      <c r="C120" s="10">
        <v>1958</v>
      </c>
      <c r="D120" s="10" t="s">
        <v>267</v>
      </c>
      <c r="E120" s="12">
        <v>100.8</v>
      </c>
      <c r="F120" s="15" t="s">
        <v>164</v>
      </c>
      <c r="G120">
        <f>F120*500/(-216.0475144+16.2606339*E120+(-0.002388645)*E120^2+(-0.00113732)*E120^3+0.00000701863*E120^4+(-0.00000001291)*E120^5)</f>
        <v>91.00109830510613</v>
      </c>
      <c r="H120" s="10">
        <v>9</v>
      </c>
    </row>
    <row r="121" spans="1:8" ht="14.25">
      <c r="A121" s="10">
        <v>12</v>
      </c>
      <c r="B121" s="11" t="s">
        <v>288</v>
      </c>
      <c r="C121" s="10">
        <v>1962</v>
      </c>
      <c r="D121" s="10" t="s">
        <v>57</v>
      </c>
      <c r="E121" s="12">
        <v>73</v>
      </c>
      <c r="F121" s="15" t="s">
        <v>177</v>
      </c>
      <c r="G121">
        <f>F121*500/(-216.0475144+16.2606339*E121+(-0.002388645)*E121^2+(-0.00113732)*E121^3+0.00000701863*E121^4+(-0.00000001291)*E121^5)</f>
        <v>90.79468978232056</v>
      </c>
      <c r="H121" s="10">
        <v>12</v>
      </c>
    </row>
    <row r="122" spans="1:8" ht="14.25">
      <c r="A122" s="10">
        <v>13</v>
      </c>
      <c r="B122" s="11" t="s">
        <v>282</v>
      </c>
      <c r="C122" s="10">
        <v>1972</v>
      </c>
      <c r="D122" s="10" t="s">
        <v>57</v>
      </c>
      <c r="E122" s="12">
        <v>106.4</v>
      </c>
      <c r="F122" s="15" t="s">
        <v>160</v>
      </c>
      <c r="G122">
        <f>F122*500/(-216.0475144+16.2606339*E122+(-0.002388645)*E122^2+(-0.00113732)*E122^3+0.00000701863*E122^4+(-0.00000001291)*E122^5)</f>
        <v>90.71219853700757</v>
      </c>
      <c r="H122" s="10">
        <v>7</v>
      </c>
    </row>
    <row r="123" spans="1:8" ht="14.25">
      <c r="A123" s="10">
        <v>14</v>
      </c>
      <c r="B123" s="11" t="s">
        <v>285</v>
      </c>
      <c r="C123" s="10">
        <v>1972</v>
      </c>
      <c r="D123" s="10" t="s">
        <v>247</v>
      </c>
      <c r="E123" s="12">
        <v>121</v>
      </c>
      <c r="F123" s="15" t="s">
        <v>161</v>
      </c>
      <c r="G123">
        <f>F123*500/(-216.0475144+16.2606339*E123+(-0.002388645)*E123^2+(-0.00113732)*E123^3+0.00000701863*E123^4+(-0.00000001291)*E123^5)</f>
        <v>88.94358878649557</v>
      </c>
      <c r="H123" s="10">
        <v>9</v>
      </c>
    </row>
    <row r="124" spans="1:8" ht="14.25">
      <c r="A124" s="10">
        <v>15</v>
      </c>
      <c r="B124" s="11" t="s">
        <v>277</v>
      </c>
      <c r="C124" s="10">
        <v>1968</v>
      </c>
      <c r="D124" s="10" t="s">
        <v>42</v>
      </c>
      <c r="E124" s="12">
        <v>94</v>
      </c>
      <c r="F124" s="15" t="s">
        <v>174</v>
      </c>
      <c r="G124">
        <f>F124*500/(-216.0475144+16.2606339*E124+(-0.002388645)*E124^2+(-0.00113732)*E124^3+0.00000701863*E124^4+(-0.00000001291)*E124^5)</f>
        <v>84.38153871271011</v>
      </c>
      <c r="H124" s="10">
        <v>9</v>
      </c>
    </row>
    <row r="125" spans="1:8" ht="14.25">
      <c r="A125" s="10">
        <v>16</v>
      </c>
      <c r="B125" s="11" t="s">
        <v>287</v>
      </c>
      <c r="C125" s="10">
        <v>1953</v>
      </c>
      <c r="D125" s="10" t="s">
        <v>36</v>
      </c>
      <c r="E125" s="12">
        <v>53.75</v>
      </c>
      <c r="F125" s="15" t="s">
        <v>115</v>
      </c>
      <c r="G125">
        <f>F125*500/(-216.0475144+16.2606339*E125+(-0.002388645)*E125^2+(-0.00113732)*E125^3+0.00000701863*E125^4+(-0.00000001291)*E125^5)</f>
        <v>82.97930657537741</v>
      </c>
      <c r="H125" s="10">
        <v>12</v>
      </c>
    </row>
    <row r="126" spans="1:8" ht="14.25">
      <c r="A126" s="10">
        <v>17</v>
      </c>
      <c r="B126" s="11" t="s">
        <v>289</v>
      </c>
      <c r="C126" s="10">
        <v>1960</v>
      </c>
      <c r="D126" s="10" t="s">
        <v>36</v>
      </c>
      <c r="E126" s="12">
        <v>89.9</v>
      </c>
      <c r="F126" s="15" t="s">
        <v>140</v>
      </c>
      <c r="G126">
        <f>F126*500/(-216.0475144+16.2606339*E126+(-0.002388645)*E126^2+(-0.00113732)*E126^3+0.00000701863*E126^4+(-0.00000001291)*E126^5)</f>
        <v>76.65065634508294</v>
      </c>
      <c r="H126" s="10">
        <v>12</v>
      </c>
    </row>
    <row r="127" spans="1:8" ht="14.25">
      <c r="A127" s="10">
        <v>18</v>
      </c>
      <c r="B127" s="11" t="s">
        <v>272</v>
      </c>
      <c r="C127" s="10">
        <v>1963</v>
      </c>
      <c r="D127" s="10" t="s">
        <v>36</v>
      </c>
      <c r="E127" s="12">
        <v>78</v>
      </c>
      <c r="F127" s="15" t="s">
        <v>130</v>
      </c>
      <c r="G127">
        <f>F127*500/(-216.0475144+16.2606339*E127+(-0.002388645)*E127^2+(-0.00113732)*E127^3+0.00000701863*E127^4+(-0.00000001291)*E127^5)</f>
        <v>62.4519905195524</v>
      </c>
      <c r="H127" s="10">
        <v>12</v>
      </c>
    </row>
    <row r="128" spans="1:8" ht="14.25">
      <c r="A128" s="10">
        <v>19</v>
      </c>
      <c r="B128" s="11" t="s">
        <v>283</v>
      </c>
      <c r="C128" s="10">
        <v>1963</v>
      </c>
      <c r="D128" s="10" t="s">
        <v>54</v>
      </c>
      <c r="E128" s="12">
        <v>109.4</v>
      </c>
      <c r="F128" s="15" t="s">
        <v>209</v>
      </c>
      <c r="G128">
        <v>0</v>
      </c>
      <c r="H128" s="10">
        <v>0</v>
      </c>
    </row>
    <row r="130" spans="1:8" ht="14.25">
      <c r="A130" s="3" t="s">
        <v>294</v>
      </c>
      <c r="B130" s="3"/>
      <c r="C130" s="3"/>
      <c r="D130" s="3"/>
      <c r="E130" s="3"/>
      <c r="F130" s="3"/>
      <c r="G130" s="3"/>
      <c r="H130" s="3"/>
    </row>
    <row r="131" spans="1:8" ht="14.25">
      <c r="A131" s="10">
        <v>1</v>
      </c>
      <c r="B131" s="11" t="s">
        <v>302</v>
      </c>
      <c r="C131" s="10">
        <v>1951</v>
      </c>
      <c r="D131" s="10" t="s">
        <v>36</v>
      </c>
      <c r="E131" s="12">
        <v>114.3</v>
      </c>
      <c r="F131" s="15" t="s">
        <v>195</v>
      </c>
      <c r="G131">
        <f>F131*500/(-216.0475144+16.2606339*E131+(-0.002388645)*E131^2+(-0.00113732)*E131^3+0.00000701863*E131^4+(-0.00000001291)*E131^5)</f>
        <v>112.03631742933408</v>
      </c>
      <c r="H131" s="10">
        <v>12</v>
      </c>
    </row>
    <row r="132" spans="1:8" ht="14.25">
      <c r="A132" s="10">
        <v>2</v>
      </c>
      <c r="B132" s="11" t="s">
        <v>298</v>
      </c>
      <c r="C132" s="10">
        <v>1946</v>
      </c>
      <c r="D132" s="10" t="s">
        <v>47</v>
      </c>
      <c r="E132" s="12">
        <v>90.7</v>
      </c>
      <c r="F132" s="15" t="s">
        <v>299</v>
      </c>
      <c r="G132">
        <f>F132*500/(-216.0475144+16.2606339*E132+(-0.002388645)*E132^2+(-0.00113732)*E132^3+0.00000701863*E132^4+(-0.00000001291)*E132^5)</f>
        <v>94.1137814204413</v>
      </c>
      <c r="H132" s="10">
        <v>12</v>
      </c>
    </row>
    <row r="133" spans="1:8" ht="14.25">
      <c r="A133" s="10">
        <v>3</v>
      </c>
      <c r="B133" s="11" t="s">
        <v>303</v>
      </c>
      <c r="C133" s="10">
        <v>1941</v>
      </c>
      <c r="D133" s="10" t="s">
        <v>267</v>
      </c>
      <c r="E133" s="12">
        <v>139</v>
      </c>
      <c r="F133" s="15" t="s">
        <v>151</v>
      </c>
      <c r="G133">
        <f>F133*500/(-216.0475144+16.2606339*E133+(-0.002388645)*E133^2+(-0.00113732)*E133^3+0.00000701863*E133^4+(-0.00000001291)*E133^5)</f>
        <v>89.50565376114484</v>
      </c>
      <c r="H133" s="10">
        <v>12</v>
      </c>
    </row>
    <row r="134" spans="1:8" ht="14.25">
      <c r="A134" s="10">
        <v>4</v>
      </c>
      <c r="B134" s="11" t="s">
        <v>295</v>
      </c>
      <c r="C134" s="10">
        <v>1941</v>
      </c>
      <c r="D134" s="10" t="s">
        <v>36</v>
      </c>
      <c r="E134" s="12">
        <v>73.7</v>
      </c>
      <c r="F134" s="15" t="s">
        <v>296</v>
      </c>
      <c r="G134">
        <f>F134*500/(-216.0475144+16.2606339*E134+(-0.002388645)*E134^2+(-0.00113732)*E134^3+0.00000701863*E134^4+(-0.00000001291)*E134^5)</f>
        <v>88.73165609053848</v>
      </c>
      <c r="H134" s="10">
        <v>12</v>
      </c>
    </row>
    <row r="135" spans="1:8" ht="14.25">
      <c r="A135" s="10">
        <v>5</v>
      </c>
      <c r="B135" s="11" t="s">
        <v>297</v>
      </c>
      <c r="C135" s="10">
        <v>1951</v>
      </c>
      <c r="D135" s="10" t="s">
        <v>36</v>
      </c>
      <c r="E135" s="12">
        <v>82</v>
      </c>
      <c r="F135" s="15" t="s">
        <v>114</v>
      </c>
      <c r="G135">
        <f>F135*500/(-216.0475144+16.2606339*E135+(-0.002388645)*E135^2+(-0.00113732)*E135^3+0.00000701863*E135^4+(-0.00000001291)*E135^5)</f>
        <v>57.1508191650921</v>
      </c>
      <c r="H135" s="10">
        <v>12</v>
      </c>
    </row>
    <row r="136" spans="1:8" ht="14.25">
      <c r="A136" s="10">
        <v>6</v>
      </c>
      <c r="B136" s="11" t="s">
        <v>300</v>
      </c>
      <c r="C136" s="10">
        <v>1949</v>
      </c>
      <c r="D136" s="10" t="s">
        <v>36</v>
      </c>
      <c r="E136" s="12">
        <v>91.05</v>
      </c>
      <c r="F136" s="15" t="s">
        <v>113</v>
      </c>
      <c r="G136">
        <f>F136*500/(-216.0475144+16.2606339*E136+(-0.002388645)*E136^2+(-0.00113732)*E136^3+0.00000701863*E136^4+(-0.00000001291)*E136^5)</f>
        <v>50.774755422165164</v>
      </c>
      <c r="H136" s="10">
        <v>9</v>
      </c>
    </row>
    <row r="137" spans="1:8" ht="14.25">
      <c r="A137" s="10">
        <v>7</v>
      </c>
      <c r="B137" s="11" t="s">
        <v>301</v>
      </c>
      <c r="C137" s="10">
        <v>1947</v>
      </c>
      <c r="D137" s="10" t="s">
        <v>60</v>
      </c>
      <c r="E137" s="12">
        <v>87.9</v>
      </c>
      <c r="F137" s="15" t="s">
        <v>73</v>
      </c>
      <c r="G137">
        <f>F137*500/(-216.0475144+16.2606339*E137+(-0.002388645)*E137^2+(-0.00113732)*E137^3+0.00000701863*E137^4+(-0.00000001291)*E137^5)</f>
        <v>42.008979665014785</v>
      </c>
      <c r="H137" s="10">
        <v>8</v>
      </c>
    </row>
  </sheetData>
  <sheetProtection selectLockedCells="1" selectUnlockedCells="1"/>
  <mergeCells count="6">
    <mergeCell ref="A2:H2"/>
    <mergeCell ref="A16:H16"/>
    <mergeCell ref="A47:H47"/>
    <mergeCell ref="A75:H75"/>
    <mergeCell ref="A109:H109"/>
    <mergeCell ref="A130:H13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2012-11-24T17:24:35Z</cp:lastPrinted>
  <dcterms:modified xsi:type="dcterms:W3CDTF">2012-11-26T08:46:14Z</dcterms:modified>
  <cp:category/>
  <cp:version/>
  <cp:contentType/>
  <cp:contentStatus/>
  <cp:revision>93</cp:revision>
</cp:coreProperties>
</file>