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<sst xmlns="http://schemas.openxmlformats.org/spreadsheetml/2006/main" count="283" uniqueCount="189">
  <si>
    <t>Latvijas Pauerliftinga federācija</t>
  </si>
  <si>
    <t>Jekabpils atklatais cempionats speka tricina, Voroņecka Kauss, LK XVIII, Latvia, Jekabpils, 08.12.2012</t>
  </si>
  <si>
    <t>REZULTĀTI</t>
  </si>
  <si>
    <t>PL.</t>
  </si>
  <si>
    <t xml:space="preserve">   Name</t>
  </si>
  <si>
    <t>BY</t>
  </si>
  <si>
    <t>Nation</t>
  </si>
  <si>
    <t>Weight</t>
  </si>
  <si>
    <t>WF</t>
  </si>
  <si>
    <t>Squat</t>
  </si>
  <si>
    <t>Bench.</t>
  </si>
  <si>
    <t>Deadlift</t>
  </si>
  <si>
    <t>TOTAL</t>
  </si>
  <si>
    <t>W.Pts.</t>
  </si>
  <si>
    <t>Pts.</t>
  </si>
  <si>
    <t>Dalībnieku skaits:</t>
  </si>
  <si>
    <t>sievietes</t>
  </si>
  <si>
    <t>No tiem sievietes:</t>
  </si>
  <si>
    <t>Cimuska Ieva</t>
  </si>
  <si>
    <t>Evolution</t>
  </si>
  <si>
    <t>0.9995</t>
  </si>
  <si>
    <t>55.0</t>
  </si>
  <si>
    <t>30.0</t>
  </si>
  <si>
    <t>102.5</t>
  </si>
  <si>
    <t>187.5</t>
  </si>
  <si>
    <t xml:space="preserve">No tiem vīri: </t>
  </si>
  <si>
    <t>Skopane Zanete</t>
  </si>
  <si>
    <t>G-KSP</t>
  </si>
  <si>
    <t>1.1717</t>
  </si>
  <si>
    <t>45.0</t>
  </si>
  <si>
    <t>85.0</t>
  </si>
  <si>
    <t>160.0</t>
  </si>
  <si>
    <t xml:space="preserve"> - 66 kg</t>
  </si>
  <si>
    <t>Galvenais sacensību tiesnesis:</t>
  </si>
  <si>
    <t>A. Miglāns</t>
  </si>
  <si>
    <t>Silo Andrejs</t>
  </si>
  <si>
    <t>0.8503</t>
  </si>
  <si>
    <t>130.0</t>
  </si>
  <si>
    <t>107.5</t>
  </si>
  <si>
    <t>200.0</t>
  </si>
  <si>
    <t>437.5</t>
  </si>
  <si>
    <t>Sacensību sekretārs:</t>
  </si>
  <si>
    <t>M. Krūze</t>
  </si>
  <si>
    <t>Ustans Viktors</t>
  </si>
  <si>
    <t>Rez</t>
  </si>
  <si>
    <t>0.9715</t>
  </si>
  <si>
    <t>100.0</t>
  </si>
  <si>
    <t>60.0</t>
  </si>
  <si>
    <t>120.0</t>
  </si>
  <si>
    <t>280.0</t>
  </si>
  <si>
    <t>—</t>
  </si>
  <si>
    <t>Zvonkovs Ilja</t>
  </si>
  <si>
    <t>J-pils</t>
  </si>
  <si>
    <t>0.8662</t>
  </si>
  <si>
    <t>82.5</t>
  </si>
  <si>
    <t>75.0</t>
  </si>
  <si>
    <t>Sacensību tiesneši:</t>
  </si>
  <si>
    <t>A. Ņikitins</t>
  </si>
  <si>
    <t xml:space="preserve"> - 74 kg</t>
  </si>
  <si>
    <t>M. Šabarovs</t>
  </si>
  <si>
    <t>Peterlevics Edgars</t>
  </si>
  <si>
    <t>0.7193</t>
  </si>
  <si>
    <t>170.0</t>
  </si>
  <si>
    <t>150.0</t>
  </si>
  <si>
    <t>210.0</t>
  </si>
  <si>
    <t>530.0</t>
  </si>
  <si>
    <t>O. Miglāne</t>
  </si>
  <si>
    <t>Karklins Ervins</t>
  </si>
  <si>
    <t>0.7367</t>
  </si>
  <si>
    <t>180.0</t>
  </si>
  <si>
    <t>480.0</t>
  </si>
  <si>
    <t>Keiss Arturs</t>
  </si>
  <si>
    <t>0.7264</t>
  </si>
  <si>
    <t>105.0</t>
  </si>
  <si>
    <t>455.0</t>
  </si>
  <si>
    <t xml:space="preserve"> - 83 kg</t>
  </si>
  <si>
    <t>Skenders Gints</t>
  </si>
  <si>
    <t>0.7029</t>
  </si>
  <si>
    <t>190.0</t>
  </si>
  <si>
    <t>167.5</t>
  </si>
  <si>
    <t>250.0</t>
  </si>
  <si>
    <t>607.5</t>
  </si>
  <si>
    <t>Bosovs Jurijs</t>
  </si>
  <si>
    <t>0.6685</t>
  </si>
  <si>
    <t>145.0</t>
  </si>
  <si>
    <t>225.0</t>
  </si>
  <si>
    <t>580.0</t>
  </si>
  <si>
    <t>Vancenko Jevgenijs</t>
  </si>
  <si>
    <t>0.6714</t>
  </si>
  <si>
    <t>125.0</t>
  </si>
  <si>
    <t>535.0</t>
  </si>
  <si>
    <t>Tencs Andris</t>
  </si>
  <si>
    <t>0.6785</t>
  </si>
  <si>
    <t>115.0</t>
  </si>
  <si>
    <t>205.0</t>
  </si>
  <si>
    <t>510.0</t>
  </si>
  <si>
    <t>Untilovs Daniels</t>
  </si>
  <si>
    <t>0.6769</t>
  </si>
  <si>
    <t>470.0</t>
  </si>
  <si>
    <t>Stalovskis Kristaps</t>
  </si>
  <si>
    <t>0.6811</t>
  </si>
  <si>
    <t>422.5</t>
  </si>
  <si>
    <t xml:space="preserve"> - 93 kg</t>
  </si>
  <si>
    <t>Janevics Aigars</t>
  </si>
  <si>
    <t>RISEBA</t>
  </si>
  <si>
    <t>0.6282</t>
  </si>
  <si>
    <t>315.0</t>
  </si>
  <si>
    <t>240.0</t>
  </si>
  <si>
    <t>227.5</t>
  </si>
  <si>
    <t>782.5</t>
  </si>
  <si>
    <t>Baskers Roberts</t>
  </si>
  <si>
    <t>0.6338</t>
  </si>
  <si>
    <t>247.5</t>
  </si>
  <si>
    <t>265.0</t>
  </si>
  <si>
    <t>682.5</t>
  </si>
  <si>
    <t>Vaiculens Gints</t>
  </si>
  <si>
    <t>185.0</t>
  </si>
  <si>
    <t>602.5</t>
  </si>
  <si>
    <t>Kampans Juris</t>
  </si>
  <si>
    <t>0.6459</t>
  </si>
  <si>
    <t>212.5</t>
  </si>
  <si>
    <t>140.0</t>
  </si>
  <si>
    <t>557.5</t>
  </si>
  <si>
    <t>Stagars Ainis</t>
  </si>
  <si>
    <t>0.6295</t>
  </si>
  <si>
    <t xml:space="preserve"> - 105 kg</t>
  </si>
  <si>
    <t>Razujevs Andrejs</t>
  </si>
  <si>
    <t>0.5980</t>
  </si>
  <si>
    <t>302.5</t>
  </si>
  <si>
    <t>Nikitins Aleksandrs</t>
  </si>
  <si>
    <t>0.6279</t>
  </si>
  <si>
    <t>197.5</t>
  </si>
  <si>
    <t>255.0</t>
  </si>
  <si>
    <t>702.5</t>
  </si>
  <si>
    <t>Rozentals Martins</t>
  </si>
  <si>
    <t>0.5996</t>
  </si>
  <si>
    <t>665.0</t>
  </si>
  <si>
    <t>Matvejevs Jevgenijs</t>
  </si>
  <si>
    <t>0.6150</t>
  </si>
  <si>
    <t>445.0</t>
  </si>
  <si>
    <t xml:space="preserve"> - 120 kg</t>
  </si>
  <si>
    <t>Hacko Ilja</t>
  </si>
  <si>
    <t>DV</t>
  </si>
  <si>
    <t>0.5816</t>
  </si>
  <si>
    <t>245.0</t>
  </si>
  <si>
    <t>295.0</t>
  </si>
  <si>
    <t>855.0</t>
  </si>
  <si>
    <t>Paikis Arturs</t>
  </si>
  <si>
    <t>Tukums</t>
  </si>
  <si>
    <t>0.5902</t>
  </si>
  <si>
    <t>290.0</t>
  </si>
  <si>
    <t>700.0</t>
  </si>
  <si>
    <t>Silis Edgars</t>
  </si>
  <si>
    <t>0.5877</t>
  </si>
  <si>
    <t>165.0</t>
  </si>
  <si>
    <t>155.0</t>
  </si>
  <si>
    <t xml:space="preserve"> 120+kg</t>
  </si>
  <si>
    <t>Gulbis Rolands</t>
  </si>
  <si>
    <t>0.5659</t>
  </si>
  <si>
    <t>260.0</t>
  </si>
  <si>
    <t>640.0</t>
  </si>
  <si>
    <t>Nation (points)</t>
  </si>
  <si>
    <t>[12+12+12+9+8]</t>
  </si>
  <si>
    <t>Gulbenes KSP</t>
  </si>
  <si>
    <t>[12+12+9+9+5]</t>
  </si>
  <si>
    <t>Rezekne</t>
  </si>
  <si>
    <t>[9+9+8+8+7]</t>
  </si>
  <si>
    <t>Jekabpils SC</t>
  </si>
  <si>
    <t>[12+9+7]</t>
  </si>
  <si>
    <t>[12]</t>
  </si>
  <si>
    <t>Drosiba Vanags</t>
  </si>
  <si>
    <t>[9]</t>
  </si>
  <si>
    <t>Labākais OPEN</t>
  </si>
  <si>
    <t xml:space="preserve">  Lifter</t>
  </si>
  <si>
    <t xml:space="preserve"> Nation</t>
  </si>
  <si>
    <t>B.Weight</t>
  </si>
  <si>
    <t>Total</t>
  </si>
  <si>
    <t>W. points</t>
  </si>
  <si>
    <t>Labākais Jaunieši</t>
  </si>
  <si>
    <t>Labākais Seniori</t>
  </si>
  <si>
    <t>Jēkabpils SC</t>
  </si>
  <si>
    <t>Abbreviations:</t>
  </si>
  <si>
    <t>DV = Drosiba Vanags</t>
  </si>
  <si>
    <t>J-pils = Jekabpils SC</t>
  </si>
  <si>
    <t>Tukums = Tukums</t>
  </si>
  <si>
    <t>Evolution = Evolution</t>
  </si>
  <si>
    <t>RISEBA = RISEBA</t>
  </si>
  <si>
    <t>G-KSP = Gulbenes KSP</t>
  </si>
  <si>
    <t>Rez = Rezekne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</si>
</sst>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vertical="center"/>
      <protection/>
    </xf>
    <xf numFmtId="164" fontId="1" fillId="0" borderId="2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1">
      <selection activeCell="T14" sqref="T14"/>
    </sheetView>
  </sheetViews>
  <sheetFormatPr defaultColWidth="6.8515625" defaultRowHeight="12.75"/>
  <cols>
    <col min="1" max="1" width="4.28125" style="0" customWidth="1"/>
    <col min="2" max="2" width="22.140625" style="0" customWidth="1"/>
    <col min="3" max="3" width="6.421875" style="0" customWidth="1"/>
    <col min="4" max="4" width="9.140625" style="0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5.00390625" style="0" customWidth="1"/>
    <col min="16" max="16" width="4.28125" style="0" customWidth="1"/>
    <col min="19" max="19" width="27.140625" style="0" customWidth="1"/>
    <col min="20" max="20" width="12.140625" style="1" customWidth="1"/>
  </cols>
  <sheetData>
    <row r="1" spans="1:16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13.5">
      <c r="A4" s="3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/>
      <c r="I4" s="5" t="s">
        <v>10</v>
      </c>
      <c r="J4" s="5"/>
      <c r="K4" s="5" t="s">
        <v>11</v>
      </c>
      <c r="L4" s="5"/>
      <c r="M4" s="5" t="s">
        <v>12</v>
      </c>
      <c r="N4" s="5"/>
      <c r="O4" s="5" t="s">
        <v>13</v>
      </c>
      <c r="P4" s="5" t="s">
        <v>14</v>
      </c>
      <c r="S4" t="s">
        <v>15</v>
      </c>
      <c r="T4" s="1">
        <v>27</v>
      </c>
    </row>
    <row r="5" spans="1:20" ht="13.5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S5" t="s">
        <v>17</v>
      </c>
      <c r="T5" s="1">
        <v>2</v>
      </c>
    </row>
    <row r="6" spans="1:20" ht="13.5">
      <c r="A6" s="7">
        <v>1</v>
      </c>
      <c r="B6" s="8" t="s">
        <v>18</v>
      </c>
      <c r="C6" s="7">
        <v>1992</v>
      </c>
      <c r="D6" s="7" t="s">
        <v>19</v>
      </c>
      <c r="E6" s="9">
        <v>51.1</v>
      </c>
      <c r="F6" s="10" t="s">
        <v>20</v>
      </c>
      <c r="G6" s="10" t="s">
        <v>21</v>
      </c>
      <c r="I6" s="10" t="s">
        <v>22</v>
      </c>
      <c r="K6" s="10" t="s">
        <v>23</v>
      </c>
      <c r="M6" s="10" t="s">
        <v>24</v>
      </c>
      <c r="O6" s="9">
        <f>M6*500/(594.31747775582+(-27.23842536447)*E6+0.82112226871*E6^2+(-0.00930733913)*E6^3+0.00004731582*E6^4+(-0.00000009054)*E6^5)</f>
        <v>236.90695232682106</v>
      </c>
      <c r="P6" s="7">
        <v>12</v>
      </c>
      <c r="S6" t="s">
        <v>25</v>
      </c>
      <c r="T6" s="1">
        <v>25</v>
      </c>
    </row>
    <row r="7" spans="1:16" ht="13.5">
      <c r="A7" s="7">
        <v>2</v>
      </c>
      <c r="B7" s="8" t="s">
        <v>26</v>
      </c>
      <c r="C7" s="7">
        <v>1997</v>
      </c>
      <c r="D7" s="7" t="s">
        <v>27</v>
      </c>
      <c r="E7" s="9">
        <v>56.3</v>
      </c>
      <c r="F7" s="10" t="s">
        <v>28</v>
      </c>
      <c r="G7" s="10" t="s">
        <v>29</v>
      </c>
      <c r="I7" s="10" t="s">
        <v>22</v>
      </c>
      <c r="K7" s="10" t="s">
        <v>30</v>
      </c>
      <c r="M7" s="10" t="s">
        <v>31</v>
      </c>
      <c r="O7" s="9">
        <f>M7*500/(594.31747775582+(-27.23842536447)*E7+0.82112226871*E7^2+(-0.00930733913)*E7^3+0.00004731582*E7^4+(-0.00000009054)*E7^5)</f>
        <v>187.46989582848758</v>
      </c>
      <c r="P7" s="7">
        <v>9</v>
      </c>
    </row>
    <row r="8" spans="1:20" ht="13.5">
      <c r="A8" s="6" t="s">
        <v>32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S8" t="s">
        <v>33</v>
      </c>
      <c r="T8" s="1" t="s">
        <v>34</v>
      </c>
    </row>
    <row r="9" spans="1:20" ht="13.5">
      <c r="A9" s="7">
        <v>1</v>
      </c>
      <c r="B9" s="8" t="s">
        <v>35</v>
      </c>
      <c r="C9" s="7">
        <v>1990</v>
      </c>
      <c r="D9" s="7" t="s">
        <v>27</v>
      </c>
      <c r="E9" s="9">
        <v>60.2</v>
      </c>
      <c r="F9" s="10" t="s">
        <v>36</v>
      </c>
      <c r="G9" s="10" t="s">
        <v>37</v>
      </c>
      <c r="I9" s="10" t="s">
        <v>38</v>
      </c>
      <c r="K9" s="10" t="s">
        <v>39</v>
      </c>
      <c r="M9" s="10" t="s">
        <v>40</v>
      </c>
      <c r="O9" s="9">
        <v>372</v>
      </c>
      <c r="P9" s="7">
        <v>12</v>
      </c>
      <c r="S9" t="s">
        <v>41</v>
      </c>
      <c r="T9" s="1" t="s">
        <v>42</v>
      </c>
    </row>
    <row r="10" spans="1:16" ht="13.5">
      <c r="A10" s="7">
        <v>2</v>
      </c>
      <c r="B10" s="8" t="s">
        <v>43</v>
      </c>
      <c r="C10" s="7">
        <v>1996</v>
      </c>
      <c r="D10" s="7" t="s">
        <v>44</v>
      </c>
      <c r="E10" s="9">
        <v>52.5</v>
      </c>
      <c r="F10" s="10" t="s">
        <v>45</v>
      </c>
      <c r="G10" s="10" t="s">
        <v>46</v>
      </c>
      <c r="I10" s="10" t="s">
        <v>47</v>
      </c>
      <c r="K10" s="10" t="s">
        <v>48</v>
      </c>
      <c r="M10" s="10" t="s">
        <v>49</v>
      </c>
      <c r="O10" s="9">
        <v>272.02</v>
      </c>
      <c r="P10" s="7">
        <v>9</v>
      </c>
    </row>
    <row r="11" spans="1:20" ht="13.5">
      <c r="A11" s="7" t="s">
        <v>50</v>
      </c>
      <c r="B11" s="8" t="s">
        <v>51</v>
      </c>
      <c r="C11" s="7">
        <v>1994</v>
      </c>
      <c r="D11" s="7" t="s">
        <v>52</v>
      </c>
      <c r="E11" s="9">
        <v>59</v>
      </c>
      <c r="F11" s="10" t="s">
        <v>53</v>
      </c>
      <c r="G11" s="10" t="s">
        <v>54</v>
      </c>
      <c r="I11" s="10" t="s">
        <v>55</v>
      </c>
      <c r="K11" s="10" t="s">
        <v>50</v>
      </c>
      <c r="M11" s="10" t="s">
        <v>50</v>
      </c>
      <c r="O11" s="9" t="s">
        <v>50</v>
      </c>
      <c r="P11" s="7">
        <v>0</v>
      </c>
      <c r="S11" t="s">
        <v>56</v>
      </c>
      <c r="T11" s="1" t="s">
        <v>57</v>
      </c>
    </row>
    <row r="12" spans="1:20" ht="13.5">
      <c r="A12" s="11" t="s">
        <v>58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T12" s="1" t="s">
        <v>59</v>
      </c>
    </row>
    <row r="13" spans="1:20" ht="13.5">
      <c r="A13" s="7">
        <v>1</v>
      </c>
      <c r="B13" s="8" t="s">
        <v>60</v>
      </c>
      <c r="C13" s="7">
        <v>1986</v>
      </c>
      <c r="D13" s="7" t="s">
        <v>19</v>
      </c>
      <c r="E13" s="9">
        <v>74</v>
      </c>
      <c r="F13" s="10" t="s">
        <v>61</v>
      </c>
      <c r="G13" s="10" t="s">
        <v>62</v>
      </c>
      <c r="I13" s="10" t="s">
        <v>63</v>
      </c>
      <c r="K13" s="10" t="s">
        <v>64</v>
      </c>
      <c r="M13" s="10" t="s">
        <v>65</v>
      </c>
      <c r="O13" s="9">
        <v>381.22</v>
      </c>
      <c r="P13" s="7">
        <v>12</v>
      </c>
      <c r="T13" s="1" t="s">
        <v>66</v>
      </c>
    </row>
    <row r="14" spans="1:16" ht="13.5">
      <c r="A14" s="7">
        <v>2</v>
      </c>
      <c r="B14" s="8" t="s">
        <v>67</v>
      </c>
      <c r="C14" s="7">
        <v>1988</v>
      </c>
      <c r="D14" s="7" t="s">
        <v>19</v>
      </c>
      <c r="E14" s="9">
        <v>71.6</v>
      </c>
      <c r="F14" s="10" t="s">
        <v>68</v>
      </c>
      <c r="G14" s="10" t="s">
        <v>62</v>
      </c>
      <c r="I14" s="10" t="s">
        <v>37</v>
      </c>
      <c r="K14" s="10" t="s">
        <v>69</v>
      </c>
      <c r="M14" s="10" t="s">
        <v>70</v>
      </c>
      <c r="O14" s="9">
        <v>353.61</v>
      </c>
      <c r="P14" s="7">
        <v>9</v>
      </c>
    </row>
    <row r="15" spans="1:16" ht="13.5">
      <c r="A15" s="7">
        <v>3</v>
      </c>
      <c r="B15" s="8" t="s">
        <v>71</v>
      </c>
      <c r="C15" s="7">
        <v>1995</v>
      </c>
      <c r="D15" s="7" t="s">
        <v>44</v>
      </c>
      <c r="E15" s="9">
        <v>73</v>
      </c>
      <c r="F15" s="10" t="s">
        <v>72</v>
      </c>
      <c r="G15" s="10" t="s">
        <v>62</v>
      </c>
      <c r="I15" s="10" t="s">
        <v>73</v>
      </c>
      <c r="K15" s="10" t="s">
        <v>69</v>
      </c>
      <c r="M15" s="10" t="s">
        <v>74</v>
      </c>
      <c r="O15" s="9">
        <v>330.51</v>
      </c>
      <c r="P15" s="7">
        <v>8</v>
      </c>
    </row>
    <row r="16" spans="1:16" ht="13.5">
      <c r="A16" s="11" t="s">
        <v>75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3.5">
      <c r="A17" s="7">
        <v>1</v>
      </c>
      <c r="B17" s="8" t="s">
        <v>76</v>
      </c>
      <c r="C17" s="7">
        <v>1992</v>
      </c>
      <c r="D17" s="7" t="s">
        <v>27</v>
      </c>
      <c r="E17" s="9">
        <v>76.5</v>
      </c>
      <c r="F17" s="10" t="s">
        <v>77</v>
      </c>
      <c r="G17" s="10" t="s">
        <v>78</v>
      </c>
      <c r="I17" s="10" t="s">
        <v>79</v>
      </c>
      <c r="K17" s="10" t="s">
        <v>80</v>
      </c>
      <c r="M17" s="10" t="s">
        <v>81</v>
      </c>
      <c r="O17" s="9">
        <v>427.01</v>
      </c>
      <c r="P17" s="7">
        <v>12</v>
      </c>
    </row>
    <row r="18" spans="1:16" ht="13.5">
      <c r="A18" s="7">
        <v>2</v>
      </c>
      <c r="B18" s="8" t="s">
        <v>82</v>
      </c>
      <c r="C18" s="7">
        <v>1984</v>
      </c>
      <c r="D18" s="7" t="s">
        <v>52</v>
      </c>
      <c r="E18" s="9">
        <v>82.8</v>
      </c>
      <c r="F18" s="10" t="s">
        <v>83</v>
      </c>
      <c r="G18" s="10" t="s">
        <v>64</v>
      </c>
      <c r="I18" s="10" t="s">
        <v>84</v>
      </c>
      <c r="K18" s="10" t="s">
        <v>85</v>
      </c>
      <c r="M18" s="10" t="s">
        <v>86</v>
      </c>
      <c r="O18" s="9">
        <v>387.73</v>
      </c>
      <c r="P18" s="7">
        <v>9</v>
      </c>
    </row>
    <row r="19" spans="1:16" ht="13.5">
      <c r="A19" s="7">
        <v>3</v>
      </c>
      <c r="B19" s="8" t="s">
        <v>87</v>
      </c>
      <c r="C19" s="7">
        <v>1994</v>
      </c>
      <c r="D19" s="7" t="s">
        <v>44</v>
      </c>
      <c r="E19" s="9">
        <v>82.2</v>
      </c>
      <c r="F19" s="10" t="s">
        <v>88</v>
      </c>
      <c r="G19" s="10" t="s">
        <v>39</v>
      </c>
      <c r="I19" s="10" t="s">
        <v>89</v>
      </c>
      <c r="K19" s="10" t="s">
        <v>64</v>
      </c>
      <c r="M19" s="10" t="s">
        <v>90</v>
      </c>
      <c r="O19" s="9">
        <v>359.19</v>
      </c>
      <c r="P19" s="7">
        <v>8</v>
      </c>
    </row>
    <row r="20" spans="1:16" ht="13.5">
      <c r="A20" s="7">
        <v>4</v>
      </c>
      <c r="B20" s="8" t="s">
        <v>91</v>
      </c>
      <c r="C20" s="7">
        <v>1993</v>
      </c>
      <c r="D20" s="7" t="s">
        <v>44</v>
      </c>
      <c r="E20" s="9">
        <v>80.8</v>
      </c>
      <c r="F20" s="10" t="s">
        <v>92</v>
      </c>
      <c r="G20" s="10" t="s">
        <v>78</v>
      </c>
      <c r="I20" s="10" t="s">
        <v>93</v>
      </c>
      <c r="K20" s="10" t="s">
        <v>94</v>
      </c>
      <c r="M20" s="10" t="s">
        <v>95</v>
      </c>
      <c r="O20" s="9">
        <v>346.03</v>
      </c>
      <c r="P20" s="7">
        <v>7</v>
      </c>
    </row>
    <row r="21" spans="1:16" ht="13.5">
      <c r="A21" s="7">
        <v>5</v>
      </c>
      <c r="B21" s="8" t="s">
        <v>96</v>
      </c>
      <c r="C21" s="7">
        <v>1994</v>
      </c>
      <c r="D21" s="7" t="s">
        <v>44</v>
      </c>
      <c r="E21" s="9">
        <v>81.1</v>
      </c>
      <c r="F21" s="10" t="s">
        <v>97</v>
      </c>
      <c r="G21" s="10" t="s">
        <v>84</v>
      </c>
      <c r="I21" s="10" t="s">
        <v>89</v>
      </c>
      <c r="K21" s="10" t="s">
        <v>39</v>
      </c>
      <c r="M21" s="10" t="s">
        <v>98</v>
      </c>
      <c r="O21" s="9">
        <v>318.14</v>
      </c>
      <c r="P21" s="7">
        <v>6</v>
      </c>
    </row>
    <row r="22" spans="1:16" ht="13.5">
      <c r="A22" s="7">
        <v>6</v>
      </c>
      <c r="B22" s="8" t="s">
        <v>99</v>
      </c>
      <c r="C22" s="7">
        <v>1996</v>
      </c>
      <c r="D22" s="7" t="s">
        <v>27</v>
      </c>
      <c r="E22" s="9">
        <v>80.3</v>
      </c>
      <c r="F22" s="10" t="s">
        <v>100</v>
      </c>
      <c r="G22" s="10" t="s">
        <v>63</v>
      </c>
      <c r="I22" s="10" t="s">
        <v>23</v>
      </c>
      <c r="K22" s="10" t="s">
        <v>62</v>
      </c>
      <c r="M22" s="10" t="s">
        <v>101</v>
      </c>
      <c r="O22" s="9">
        <v>287.76</v>
      </c>
      <c r="P22" s="7">
        <v>5</v>
      </c>
    </row>
    <row r="23" spans="1:16" ht="13.5">
      <c r="A23" s="11" t="s">
        <v>102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3.5">
      <c r="A24" s="7">
        <v>1</v>
      </c>
      <c r="B24" s="8" t="s">
        <v>103</v>
      </c>
      <c r="C24" s="7">
        <v>1991</v>
      </c>
      <c r="D24" s="7" t="s">
        <v>104</v>
      </c>
      <c r="E24" s="9">
        <v>93</v>
      </c>
      <c r="F24" s="10" t="s">
        <v>105</v>
      </c>
      <c r="G24" s="10" t="s">
        <v>106</v>
      </c>
      <c r="I24" s="10" t="s">
        <v>107</v>
      </c>
      <c r="K24" s="10" t="s">
        <v>108</v>
      </c>
      <c r="M24" s="10" t="s">
        <v>109</v>
      </c>
      <c r="O24" s="9">
        <v>491.56</v>
      </c>
      <c r="P24" s="7">
        <v>12</v>
      </c>
    </row>
    <row r="25" spans="1:16" ht="13.5">
      <c r="A25" s="7">
        <v>2</v>
      </c>
      <c r="B25" s="8" t="s">
        <v>110</v>
      </c>
      <c r="C25" s="7">
        <v>1994</v>
      </c>
      <c r="D25" s="7" t="s">
        <v>27</v>
      </c>
      <c r="E25" s="9">
        <v>91.3</v>
      </c>
      <c r="F25" s="10" t="s">
        <v>111</v>
      </c>
      <c r="G25" s="10" t="s">
        <v>112</v>
      </c>
      <c r="I25" s="10" t="s">
        <v>62</v>
      </c>
      <c r="K25" s="10" t="s">
        <v>113</v>
      </c>
      <c r="M25" s="10" t="s">
        <v>114</v>
      </c>
      <c r="O25" s="9">
        <v>432.56</v>
      </c>
      <c r="P25" s="7">
        <v>9</v>
      </c>
    </row>
    <row r="26" spans="1:16" ht="13.5">
      <c r="A26" s="7">
        <v>3</v>
      </c>
      <c r="B26" s="8" t="s">
        <v>115</v>
      </c>
      <c r="C26" s="7">
        <v>1984</v>
      </c>
      <c r="D26" s="7" t="s">
        <v>19</v>
      </c>
      <c r="E26" s="9">
        <v>93</v>
      </c>
      <c r="F26" s="10" t="s">
        <v>105</v>
      </c>
      <c r="G26" s="10" t="s">
        <v>116</v>
      </c>
      <c r="I26" s="10" t="s">
        <v>62</v>
      </c>
      <c r="K26" s="10" t="s">
        <v>112</v>
      </c>
      <c r="M26" s="10" t="s">
        <v>117</v>
      </c>
      <c r="O26" s="9">
        <v>378.49</v>
      </c>
      <c r="P26" s="7">
        <v>8</v>
      </c>
    </row>
    <row r="27" spans="1:16" ht="13.5">
      <c r="A27" s="7">
        <v>4</v>
      </c>
      <c r="B27" s="8" t="s">
        <v>118</v>
      </c>
      <c r="C27" s="7">
        <v>1968</v>
      </c>
      <c r="D27" s="7" t="s">
        <v>52</v>
      </c>
      <c r="E27" s="9">
        <v>88</v>
      </c>
      <c r="F27" s="10" t="s">
        <v>119</v>
      </c>
      <c r="G27" s="10" t="s">
        <v>120</v>
      </c>
      <c r="I27" s="10" t="s">
        <v>121</v>
      </c>
      <c r="K27" s="10" t="s">
        <v>94</v>
      </c>
      <c r="M27" s="10" t="s">
        <v>122</v>
      </c>
      <c r="O27" s="9">
        <v>360.08</v>
      </c>
      <c r="P27" s="7">
        <v>7</v>
      </c>
    </row>
    <row r="28" spans="1:16" ht="13.5">
      <c r="A28" s="7" t="s">
        <v>50</v>
      </c>
      <c r="B28" s="8" t="s">
        <v>123</v>
      </c>
      <c r="C28" s="7">
        <v>1989</v>
      </c>
      <c r="D28" s="7" t="s">
        <v>52</v>
      </c>
      <c r="E28" s="9">
        <v>92.6</v>
      </c>
      <c r="F28" s="10" t="s">
        <v>124</v>
      </c>
      <c r="G28" s="10" t="s">
        <v>50</v>
      </c>
      <c r="I28" s="10" t="s">
        <v>50</v>
      </c>
      <c r="K28" s="10" t="s">
        <v>50</v>
      </c>
      <c r="M28" s="10" t="s">
        <v>50</v>
      </c>
      <c r="O28" s="9" t="s">
        <v>50</v>
      </c>
      <c r="P28" s="7">
        <v>0</v>
      </c>
    </row>
    <row r="29" spans="1:16" ht="13.5">
      <c r="A29" s="11" t="s">
        <v>125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3.5">
      <c r="A30" s="7">
        <v>1</v>
      </c>
      <c r="B30" s="8" t="s">
        <v>126</v>
      </c>
      <c r="C30" s="7">
        <v>1977</v>
      </c>
      <c r="D30" s="7" t="s">
        <v>52</v>
      </c>
      <c r="E30" s="9">
        <v>104.8</v>
      </c>
      <c r="F30" s="10" t="s">
        <v>127</v>
      </c>
      <c r="G30" s="10" t="s">
        <v>49</v>
      </c>
      <c r="I30" s="10" t="s">
        <v>39</v>
      </c>
      <c r="K30" s="10" t="s">
        <v>128</v>
      </c>
      <c r="M30" s="10" t="s">
        <v>109</v>
      </c>
      <c r="O30" s="9">
        <v>467.93</v>
      </c>
      <c r="P30" s="7">
        <v>12</v>
      </c>
    </row>
    <row r="31" spans="1:16" ht="13.5">
      <c r="A31" s="7">
        <v>2</v>
      </c>
      <c r="B31" s="8" t="s">
        <v>129</v>
      </c>
      <c r="C31" s="7">
        <v>1980</v>
      </c>
      <c r="D31" s="7" t="s">
        <v>44</v>
      </c>
      <c r="E31" s="9">
        <v>93.1</v>
      </c>
      <c r="F31" s="10" t="s">
        <v>130</v>
      </c>
      <c r="G31" s="10" t="s">
        <v>80</v>
      </c>
      <c r="I31" s="10" t="s">
        <v>131</v>
      </c>
      <c r="K31" s="10" t="s">
        <v>132</v>
      </c>
      <c r="M31" s="10" t="s">
        <v>133</v>
      </c>
      <c r="O31" s="9">
        <v>441.09</v>
      </c>
      <c r="P31" s="7">
        <v>9</v>
      </c>
    </row>
    <row r="32" spans="1:16" ht="13.5">
      <c r="A32" s="7">
        <v>3</v>
      </c>
      <c r="B32" s="8" t="s">
        <v>134</v>
      </c>
      <c r="C32" s="7">
        <v>1984</v>
      </c>
      <c r="D32" s="7" t="s">
        <v>19</v>
      </c>
      <c r="E32" s="9">
        <v>104</v>
      </c>
      <c r="F32" s="10" t="s">
        <v>135</v>
      </c>
      <c r="G32" s="10" t="s">
        <v>107</v>
      </c>
      <c r="I32" s="10" t="s">
        <v>31</v>
      </c>
      <c r="K32" s="10" t="s">
        <v>113</v>
      </c>
      <c r="M32" s="10" t="s">
        <v>136</v>
      </c>
      <c r="O32" s="9">
        <v>398.73</v>
      </c>
      <c r="P32" s="7">
        <v>8</v>
      </c>
    </row>
    <row r="33" spans="1:16" ht="13.5">
      <c r="A33" s="7">
        <v>4</v>
      </c>
      <c r="B33" s="8" t="s">
        <v>137</v>
      </c>
      <c r="C33" s="7">
        <v>1997</v>
      </c>
      <c r="D33" s="7" t="s">
        <v>44</v>
      </c>
      <c r="E33" s="9">
        <v>97.5</v>
      </c>
      <c r="F33" s="10" t="s">
        <v>138</v>
      </c>
      <c r="G33" s="10" t="s">
        <v>31</v>
      </c>
      <c r="I33" s="10" t="s">
        <v>46</v>
      </c>
      <c r="K33" s="10" t="s">
        <v>116</v>
      </c>
      <c r="M33" s="10" t="s">
        <v>139</v>
      </c>
      <c r="O33" s="9">
        <v>273.67</v>
      </c>
      <c r="P33" s="7">
        <v>7</v>
      </c>
    </row>
    <row r="34" spans="1:16" ht="13.5">
      <c r="A34" s="11" t="s">
        <v>140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3.5">
      <c r="A35" s="7">
        <v>1</v>
      </c>
      <c r="B35" s="8" t="s">
        <v>141</v>
      </c>
      <c r="C35" s="7">
        <v>1988</v>
      </c>
      <c r="D35" s="7" t="s">
        <v>142</v>
      </c>
      <c r="E35" s="9">
        <v>114.6</v>
      </c>
      <c r="F35" s="10" t="s">
        <v>143</v>
      </c>
      <c r="G35" s="10" t="s">
        <v>106</v>
      </c>
      <c r="I35" s="10" t="s">
        <v>144</v>
      </c>
      <c r="K35" s="10" t="s">
        <v>145</v>
      </c>
      <c r="M35" s="10" t="s">
        <v>146</v>
      </c>
      <c r="O35" s="9">
        <v>497.26</v>
      </c>
      <c r="P35" s="7">
        <v>12</v>
      </c>
    </row>
    <row r="36" spans="1:16" ht="13.5">
      <c r="A36" s="7">
        <v>2</v>
      </c>
      <c r="B36" s="8" t="s">
        <v>147</v>
      </c>
      <c r="C36" s="7">
        <v>1990</v>
      </c>
      <c r="D36" s="7" t="s">
        <v>148</v>
      </c>
      <c r="E36" s="9">
        <v>109</v>
      </c>
      <c r="F36" s="10" t="s">
        <v>149</v>
      </c>
      <c r="G36" s="10" t="s">
        <v>80</v>
      </c>
      <c r="I36" s="10" t="s">
        <v>31</v>
      </c>
      <c r="K36" s="10" t="s">
        <v>150</v>
      </c>
      <c r="M36" s="10" t="s">
        <v>151</v>
      </c>
      <c r="O36" s="9">
        <v>413.14</v>
      </c>
      <c r="P36" s="7">
        <v>9</v>
      </c>
    </row>
    <row r="37" spans="1:16" ht="13.5">
      <c r="A37" s="7">
        <v>3</v>
      </c>
      <c r="B37" s="8" t="s">
        <v>152</v>
      </c>
      <c r="C37" s="7">
        <v>1991</v>
      </c>
      <c r="D37" s="7" t="s">
        <v>19</v>
      </c>
      <c r="E37" s="9">
        <v>110.5</v>
      </c>
      <c r="F37" s="10" t="s">
        <v>153</v>
      </c>
      <c r="G37" s="10" t="s">
        <v>154</v>
      </c>
      <c r="I37" s="10" t="s">
        <v>155</v>
      </c>
      <c r="K37" s="10" t="s">
        <v>64</v>
      </c>
      <c r="M37" s="10" t="s">
        <v>65</v>
      </c>
      <c r="O37" s="9">
        <v>311.48</v>
      </c>
      <c r="P37" s="7">
        <v>8</v>
      </c>
    </row>
    <row r="38" spans="1:16" ht="13.5">
      <c r="A38" s="11" t="s">
        <v>156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3.5">
      <c r="A39" s="7">
        <v>1</v>
      </c>
      <c r="B39" s="8" t="s">
        <v>157</v>
      </c>
      <c r="C39" s="7">
        <v>1974</v>
      </c>
      <c r="D39" s="7" t="s">
        <v>19</v>
      </c>
      <c r="E39" s="9">
        <v>129.6</v>
      </c>
      <c r="F39" s="10" t="s">
        <v>158</v>
      </c>
      <c r="G39" s="10" t="s">
        <v>107</v>
      </c>
      <c r="I39" s="10" t="s">
        <v>121</v>
      </c>
      <c r="K39" s="10" t="s">
        <v>159</v>
      </c>
      <c r="M39" s="10" t="s">
        <v>160</v>
      </c>
      <c r="O39" s="9">
        <v>362.17</v>
      </c>
      <c r="P39" s="7">
        <v>12</v>
      </c>
    </row>
    <row r="41" spans="1:13" ht="13.5">
      <c r="A41" s="12" t="s">
        <v>161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3.5">
      <c r="A42" s="13">
        <v>1</v>
      </c>
      <c r="B42" s="8" t="s">
        <v>19</v>
      </c>
      <c r="C42" s="13">
        <f>12+12+12+9+8</f>
        <v>53</v>
      </c>
      <c r="D42" s="14" t="s">
        <v>162</v>
      </c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3.5">
      <c r="A43" s="13">
        <v>2</v>
      </c>
      <c r="B43" s="8" t="s">
        <v>163</v>
      </c>
      <c r="C43" s="13">
        <f>12+12+9+9+5</f>
        <v>47</v>
      </c>
      <c r="D43" s="14" t="s">
        <v>164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3.5">
      <c r="A44" s="13">
        <v>3</v>
      </c>
      <c r="B44" s="8" t="s">
        <v>165</v>
      </c>
      <c r="C44" s="13">
        <f>9+9+8+8+7</f>
        <v>41</v>
      </c>
      <c r="D44" s="14" t="s">
        <v>166</v>
      </c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3.5">
      <c r="A45" s="13">
        <v>4</v>
      </c>
      <c r="B45" s="8" t="s">
        <v>167</v>
      </c>
      <c r="C45" s="13">
        <f>12+9+7</f>
        <v>28</v>
      </c>
      <c r="D45" s="14" t="s">
        <v>168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3.5">
      <c r="A46" s="13">
        <v>5</v>
      </c>
      <c r="B46" s="8" t="s">
        <v>104</v>
      </c>
      <c r="C46" s="13">
        <v>12</v>
      </c>
      <c r="D46" s="14" t="s">
        <v>169</v>
      </c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>
        <v>5</v>
      </c>
      <c r="B47" s="8" t="s">
        <v>170</v>
      </c>
      <c r="C47" s="13">
        <v>12</v>
      </c>
      <c r="D47" s="14" t="s">
        <v>169</v>
      </c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13">
        <v>7</v>
      </c>
      <c r="B48" s="8" t="s">
        <v>148</v>
      </c>
      <c r="C48" s="13">
        <v>9</v>
      </c>
      <c r="D48" s="14" t="s">
        <v>171</v>
      </c>
      <c r="E48" s="14"/>
      <c r="F48" s="14"/>
      <c r="G48" s="14"/>
      <c r="H48" s="14"/>
      <c r="I48" s="14"/>
      <c r="J48" s="14"/>
      <c r="K48" s="14"/>
      <c r="L48" s="14"/>
      <c r="M48" s="14"/>
    </row>
    <row r="50" spans="1:21" ht="13.5">
      <c r="A50" s="12" t="s">
        <v>172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14" ht="13.5">
      <c r="A51" s="2"/>
      <c r="B51" s="11" t="s">
        <v>173</v>
      </c>
      <c r="C51" s="11" t="s">
        <v>174</v>
      </c>
      <c r="D51" s="11"/>
      <c r="E51" s="2" t="s">
        <v>175</v>
      </c>
      <c r="F51" s="2"/>
      <c r="G51" s="2" t="s">
        <v>8</v>
      </c>
      <c r="H51" s="2"/>
      <c r="I51" s="15" t="s">
        <v>176</v>
      </c>
      <c r="J51" s="15"/>
      <c r="K51" s="15"/>
      <c r="L51" s="2" t="s">
        <v>177</v>
      </c>
      <c r="M51" s="2"/>
      <c r="N51" s="2"/>
    </row>
    <row r="52" spans="1:14" ht="13.5">
      <c r="A52" s="7"/>
      <c r="B52" s="8" t="s">
        <v>141</v>
      </c>
      <c r="C52" s="8" t="s">
        <v>170</v>
      </c>
      <c r="D52" s="8"/>
      <c r="E52" s="9">
        <v>114.6</v>
      </c>
      <c r="F52" s="9"/>
      <c r="G52" s="10" t="s">
        <v>143</v>
      </c>
      <c r="H52" s="10"/>
      <c r="I52" s="10" t="s">
        <v>146</v>
      </c>
      <c r="J52" s="10"/>
      <c r="K52" s="10"/>
      <c r="L52" s="9">
        <v>497.26</v>
      </c>
      <c r="M52" s="9"/>
      <c r="N52" s="9"/>
    </row>
    <row r="53" spans="1:14" ht="13.5">
      <c r="A53" s="7"/>
      <c r="B53" s="8"/>
      <c r="C53" s="8"/>
      <c r="D53" s="8"/>
      <c r="E53" s="9"/>
      <c r="F53" s="9"/>
      <c r="G53" s="10"/>
      <c r="H53" s="10"/>
      <c r="I53" s="10"/>
      <c r="J53" s="10"/>
      <c r="K53" s="10"/>
      <c r="L53" s="9"/>
      <c r="M53" s="9"/>
      <c r="N53" s="9"/>
    </row>
    <row r="54" spans="1:21" ht="13.5">
      <c r="A54" s="12" t="s">
        <v>178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14" ht="13.5">
      <c r="A55" s="2"/>
      <c r="B55" s="11" t="s">
        <v>173</v>
      </c>
      <c r="C55" s="11" t="s">
        <v>174</v>
      </c>
      <c r="D55" s="11"/>
      <c r="E55" s="2" t="s">
        <v>175</v>
      </c>
      <c r="F55" s="2"/>
      <c r="G55" s="2" t="s">
        <v>8</v>
      </c>
      <c r="H55" s="2"/>
      <c r="I55" s="15" t="s">
        <v>176</v>
      </c>
      <c r="J55" s="15"/>
      <c r="K55" s="15"/>
      <c r="L55" s="2" t="s">
        <v>177</v>
      </c>
      <c r="M55" s="2"/>
      <c r="N55" s="2"/>
    </row>
    <row r="56" spans="1:14" ht="13.5">
      <c r="A56" s="7"/>
      <c r="B56" s="8" t="s">
        <v>110</v>
      </c>
      <c r="C56" s="8" t="s">
        <v>163</v>
      </c>
      <c r="D56" s="8"/>
      <c r="E56" s="9">
        <v>91.3</v>
      </c>
      <c r="F56" s="9"/>
      <c r="G56" s="10" t="s">
        <v>111</v>
      </c>
      <c r="H56" s="10"/>
      <c r="I56" s="10" t="s">
        <v>114</v>
      </c>
      <c r="J56" s="10"/>
      <c r="K56" s="10"/>
      <c r="L56" s="9">
        <v>432.56</v>
      </c>
      <c r="M56" s="9"/>
      <c r="N56" s="9"/>
    </row>
    <row r="57" spans="1:14" ht="13.5">
      <c r="A57" s="7"/>
      <c r="B57" s="8"/>
      <c r="C57" s="8"/>
      <c r="D57" s="8"/>
      <c r="E57" s="9"/>
      <c r="F57" s="9"/>
      <c r="G57" s="10"/>
      <c r="H57" s="10"/>
      <c r="I57" s="10"/>
      <c r="J57" s="10"/>
      <c r="K57" s="10"/>
      <c r="L57" s="9"/>
      <c r="M57" s="9"/>
      <c r="N57" s="9"/>
    </row>
    <row r="58" spans="1:21" ht="13.5">
      <c r="A58" s="12" t="s">
        <v>179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14" ht="13.5">
      <c r="A59" s="2"/>
      <c r="B59" s="11" t="s">
        <v>173</v>
      </c>
      <c r="C59" s="11" t="s">
        <v>174</v>
      </c>
      <c r="D59" s="11"/>
      <c r="E59" s="2" t="s">
        <v>175</v>
      </c>
      <c r="F59" s="2"/>
      <c r="G59" s="2" t="s">
        <v>8</v>
      </c>
      <c r="H59" s="2"/>
      <c r="I59" s="15" t="s">
        <v>176</v>
      </c>
      <c r="J59" s="15"/>
      <c r="K59" s="15"/>
      <c r="L59" s="2" t="s">
        <v>177</v>
      </c>
      <c r="M59" s="2"/>
      <c r="N59" s="2"/>
    </row>
    <row r="60" spans="1:14" ht="13.5">
      <c r="A60" s="7"/>
      <c r="B60" s="8" t="s">
        <v>118</v>
      </c>
      <c r="C60" s="8" t="s">
        <v>180</v>
      </c>
      <c r="D60" s="8"/>
      <c r="E60" s="9">
        <v>88</v>
      </c>
      <c r="F60" s="9"/>
      <c r="G60" s="10" t="s">
        <v>119</v>
      </c>
      <c r="H60" s="10"/>
      <c r="I60" s="10" t="s">
        <v>122</v>
      </c>
      <c r="J60" s="10"/>
      <c r="K60" s="10"/>
      <c r="L60" s="9">
        <v>360.08</v>
      </c>
      <c r="M60" s="9"/>
      <c r="N60" s="9"/>
    </row>
    <row r="61" spans="1:16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3.5">
      <c r="A62" s="17" t="s">
        <v>181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2" ht="13.5">
      <c r="A63" s="8" t="s">
        <v>182</v>
      </c>
      <c r="B63" s="8"/>
      <c r="C63" s="8"/>
      <c r="D63" s="8" t="s">
        <v>183</v>
      </c>
      <c r="E63" s="8"/>
      <c r="F63" s="8"/>
      <c r="G63" s="8"/>
      <c r="H63" s="8"/>
      <c r="I63" s="8" t="s">
        <v>184</v>
      </c>
      <c r="J63" s="8"/>
      <c r="K63" s="8"/>
      <c r="L63" s="8"/>
    </row>
    <row r="64" spans="1:8" ht="13.5">
      <c r="A64" s="8" t="s">
        <v>185</v>
      </c>
      <c r="B64" s="8"/>
      <c r="C64" s="8"/>
      <c r="D64" s="8" t="s">
        <v>186</v>
      </c>
      <c r="E64" s="8"/>
      <c r="F64" s="8"/>
      <c r="G64" s="8"/>
      <c r="H64" s="8"/>
    </row>
    <row r="65" spans="1:8" ht="13.5">
      <c r="A65" s="8" t="s">
        <v>187</v>
      </c>
      <c r="B65" s="8"/>
      <c r="C65" s="8"/>
      <c r="D65" s="8" t="s">
        <v>188</v>
      </c>
      <c r="E65" s="8"/>
      <c r="F65" s="8"/>
      <c r="G65" s="8"/>
      <c r="H65" s="8"/>
    </row>
  </sheetData>
  <sheetProtection selectLockedCells="1" selectUnlockedCells="1"/>
  <mergeCells count="62">
    <mergeCell ref="A1:P1"/>
    <mergeCell ref="A2:P2"/>
    <mergeCell ref="A3:P3"/>
    <mergeCell ref="G4:H4"/>
    <mergeCell ref="I4:J4"/>
    <mergeCell ref="K4:L4"/>
    <mergeCell ref="M4:N4"/>
    <mergeCell ref="A5:P5"/>
    <mergeCell ref="A8:P8"/>
    <mergeCell ref="A12:P12"/>
    <mergeCell ref="A16:P16"/>
    <mergeCell ref="A23:P23"/>
    <mergeCell ref="A29:P29"/>
    <mergeCell ref="A34:P34"/>
    <mergeCell ref="A38:P38"/>
    <mergeCell ref="A41:M41"/>
    <mergeCell ref="D42:M42"/>
    <mergeCell ref="D43:M43"/>
    <mergeCell ref="D44:M44"/>
    <mergeCell ref="D45:M45"/>
    <mergeCell ref="D46:M46"/>
    <mergeCell ref="D47:M47"/>
    <mergeCell ref="D48:M48"/>
    <mergeCell ref="A50:U50"/>
    <mergeCell ref="C51:D51"/>
    <mergeCell ref="E51:F51"/>
    <mergeCell ref="G51:H51"/>
    <mergeCell ref="I51:K51"/>
    <mergeCell ref="L51:N51"/>
    <mergeCell ref="C52:D52"/>
    <mergeCell ref="E52:F52"/>
    <mergeCell ref="G52:H52"/>
    <mergeCell ref="I52:K52"/>
    <mergeCell ref="L52:N52"/>
    <mergeCell ref="A54:U54"/>
    <mergeCell ref="C55:D55"/>
    <mergeCell ref="E55:F55"/>
    <mergeCell ref="G55:H55"/>
    <mergeCell ref="I55:K55"/>
    <mergeCell ref="L55:N55"/>
    <mergeCell ref="C56:D56"/>
    <mergeCell ref="E56:F56"/>
    <mergeCell ref="I56:K56"/>
    <mergeCell ref="L56:N56"/>
    <mergeCell ref="A58:U58"/>
    <mergeCell ref="C59:D59"/>
    <mergeCell ref="E59:F59"/>
    <mergeCell ref="G59:H59"/>
    <mergeCell ref="I59:K59"/>
    <mergeCell ref="L59:N59"/>
    <mergeCell ref="C60:D60"/>
    <mergeCell ref="E60:F60"/>
    <mergeCell ref="I60:K60"/>
    <mergeCell ref="L60:N60"/>
    <mergeCell ref="A62:P62"/>
    <mergeCell ref="A63:C63"/>
    <mergeCell ref="D63:H63"/>
    <mergeCell ref="I63:L63"/>
    <mergeCell ref="A64:C64"/>
    <mergeCell ref="D64:H64"/>
    <mergeCell ref="A65:C65"/>
    <mergeCell ref="D65:H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dcterms:modified xsi:type="dcterms:W3CDTF">2012-12-09T09:54:47Z</dcterms:modified>
  <cp:category/>
  <cp:version/>
  <cp:contentType/>
  <cp:contentStatus/>
  <cp:revision>7</cp:revision>
</cp:coreProperties>
</file>