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zultati" sheetId="1" state="visible" r:id="rId2"/>
    <sheet name="Komanda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<sst xmlns="http://schemas.openxmlformats.org/spreadsheetml/2006/main" count="373" uniqueCount="173">
  <si>
    <t xml:space="preserve">Latvijas Pauerliftinga Federācija</t>
  </si>
  <si>
    <t xml:space="preserve">www.powerliftings.lv</t>
  </si>
  <si>
    <t xml:space="preserve">Kokneses novada atklātais čempionāts spēka trīscīņā uz atkārtojumu skaitu, Latvijas kausa 9.posms / 18.05.2019</t>
  </si>
  <si>
    <t xml:space="preserve">Nr.</t>
  </si>
  <si>
    <t xml:space="preserve">Vārds, uzvārds</t>
  </si>
  <si>
    <t xml:space="preserve">Dz.g.</t>
  </si>
  <si>
    <t xml:space="preserve">Dalībnieka svars</t>
  </si>
  <si>
    <t xml:space="preserve">Pietupiens, kg</t>
  </si>
  <si>
    <t xml:space="preserve">Pietupiens reizes</t>
  </si>
  <si>
    <t xml:space="preserve">Spiešana kg</t>
  </si>
  <si>
    <t xml:space="preserve">Spiešana reizes</t>
  </si>
  <si>
    <t xml:space="preserve">Vilkme kg</t>
  </si>
  <si>
    <t xml:space="preserve">Vilkme reizes</t>
  </si>
  <si>
    <t xml:space="preserve">Summa</t>
  </si>
  <si>
    <t xml:space="preserve">Vieta</t>
  </si>
  <si>
    <t xml:space="preserve">Komanda</t>
  </si>
  <si>
    <t xml:space="preserve">Komandu p.</t>
  </si>
  <si>
    <t xml:space="preserve">Sievietes</t>
  </si>
  <si>
    <t xml:space="preserve">Dalībnieki</t>
  </si>
  <si>
    <t xml:space="preserve">Pietupins</t>
  </si>
  <si>
    <t xml:space="preserve">Spiešana</t>
  </si>
  <si>
    <t xml:space="preserve">Vilkme</t>
  </si>
  <si>
    <t xml:space="preserve">47kg</t>
  </si>
  <si>
    <t xml:space="preserve">Vīrieši</t>
  </si>
  <si>
    <t xml:space="preserve">1.</t>
  </si>
  <si>
    <t xml:space="preserve">Larisa Cīrule</t>
  </si>
  <si>
    <t xml:space="preserve">Gulbenes KSP</t>
  </si>
  <si>
    <t xml:space="preserve">52kg</t>
  </si>
  <si>
    <t xml:space="preserve">2.</t>
  </si>
  <si>
    <t xml:space="preserve">Marika Žarkova</t>
  </si>
  <si>
    <t xml:space="preserve">SP Valmiera</t>
  </si>
  <si>
    <t xml:space="preserve">3.</t>
  </si>
  <si>
    <t xml:space="preserve">Danīna Dace Krūmiņa</t>
  </si>
  <si>
    <t xml:space="preserve">Kopā</t>
  </si>
  <si>
    <t xml:space="preserve">57kg</t>
  </si>
  <si>
    <t xml:space="preserve">4.</t>
  </si>
  <si>
    <t xml:space="preserve">Linda Bekusova</t>
  </si>
  <si>
    <t xml:space="preserve">Talsi</t>
  </si>
  <si>
    <t xml:space="preserve">Sacensību direktors</t>
  </si>
  <si>
    <t xml:space="preserve">D.Bērziņš</t>
  </si>
  <si>
    <t xml:space="preserve">63kg</t>
  </si>
  <si>
    <t xml:space="preserve">Sacensību sekretārs</t>
  </si>
  <si>
    <t xml:space="preserve">A.Savickis</t>
  </si>
  <si>
    <t xml:space="preserve">5.</t>
  </si>
  <si>
    <t xml:space="preserve">Inita Nitiša</t>
  </si>
  <si>
    <t xml:space="preserve">Ind.</t>
  </si>
  <si>
    <t xml:space="preserve">Galvenais tiesnesis</t>
  </si>
  <si>
    <t xml:space="preserve">A. Rukmanis</t>
  </si>
  <si>
    <t xml:space="preserve">72kg</t>
  </si>
  <si>
    <t xml:space="preserve">Tiesnesis</t>
  </si>
  <si>
    <t xml:space="preserve">M.Lielups</t>
  </si>
  <si>
    <t xml:space="preserve">6.</t>
  </si>
  <si>
    <t xml:space="preserve">Patrīcija Marta Zālīte</t>
  </si>
  <si>
    <t xml:space="preserve">RSU</t>
  </si>
  <si>
    <t xml:space="preserve">G.Zariņš</t>
  </si>
  <si>
    <t xml:space="preserve">7.</t>
  </si>
  <si>
    <t xml:space="preserve">Zane Silmanoviča</t>
  </si>
  <si>
    <t xml:space="preserve">Madona SCK</t>
  </si>
  <si>
    <t xml:space="preserve">I.Mauriņš</t>
  </si>
  <si>
    <t xml:space="preserve">84kg</t>
  </si>
  <si>
    <t xml:space="preserve">Ņ.Ļutovs</t>
  </si>
  <si>
    <t xml:space="preserve">8.</t>
  </si>
  <si>
    <t xml:space="preserve">Madara Ķimeniece</t>
  </si>
  <si>
    <t xml:space="preserve">9.</t>
  </si>
  <si>
    <t xml:space="preserve">Anna Nagle</t>
  </si>
  <si>
    <t xml:space="preserve">Ventspils novads</t>
  </si>
  <si>
    <t xml:space="preserve">Absolūti labākās Sieviešu grupā:</t>
  </si>
  <si>
    <t xml:space="preserve">Uzvārds, vārds</t>
  </si>
  <si>
    <t xml:space="preserve">Pietupieni kg</t>
  </si>
  <si>
    <t xml:space="preserve">Pietupieni reizes</t>
  </si>
  <si>
    <t xml:space="preserve">V. kat.</t>
  </si>
  <si>
    <t xml:space="preserve">Bekusova Linda</t>
  </si>
  <si>
    <t xml:space="preserve">Cīrule Larisa</t>
  </si>
  <si>
    <t xml:space="preserve">Krūmiņa Danīna Dace</t>
  </si>
  <si>
    <t xml:space="preserve">Open</t>
  </si>
  <si>
    <t xml:space="preserve">59kg</t>
  </si>
  <si>
    <t xml:space="preserve">10.</t>
  </si>
  <si>
    <t xml:space="preserve">Rihards Širaks</t>
  </si>
  <si>
    <t xml:space="preserve">11.</t>
  </si>
  <si>
    <t xml:space="preserve">Guntars Zariņš</t>
  </si>
  <si>
    <t xml:space="preserve">12.</t>
  </si>
  <si>
    <t xml:space="preserve">Rolands Cīrulis</t>
  </si>
  <si>
    <t xml:space="preserve">66kg</t>
  </si>
  <si>
    <t xml:space="preserve">13.</t>
  </si>
  <si>
    <t xml:space="preserve">Druvis Reiniks</t>
  </si>
  <si>
    <t xml:space="preserve">14.</t>
  </si>
  <si>
    <t xml:space="preserve">Andrejs Šilo</t>
  </si>
  <si>
    <t xml:space="preserve">15.</t>
  </si>
  <si>
    <t xml:space="preserve">Ralfs Saulītis</t>
  </si>
  <si>
    <t xml:space="preserve">16.</t>
  </si>
  <si>
    <t xml:space="preserve">Dāvis Puišelis</t>
  </si>
  <si>
    <t xml:space="preserve">Kokneses SC</t>
  </si>
  <si>
    <t xml:space="preserve">17.</t>
  </si>
  <si>
    <t xml:space="preserve">Ivars Mauriņš</t>
  </si>
  <si>
    <t xml:space="preserve">74kg</t>
  </si>
  <si>
    <t xml:space="preserve">18.</t>
  </si>
  <si>
    <t xml:space="preserve">Ilmārs Laksa</t>
  </si>
  <si>
    <t xml:space="preserve">19.</t>
  </si>
  <si>
    <t xml:space="preserve">Edgars Ozols</t>
  </si>
  <si>
    <t xml:space="preserve">20.</t>
  </si>
  <si>
    <t xml:space="preserve">Māris Eglītis</t>
  </si>
  <si>
    <t xml:space="preserve">21.</t>
  </si>
  <si>
    <t xml:space="preserve">Gundars Uzuliņš</t>
  </si>
  <si>
    <t xml:space="preserve">22.</t>
  </si>
  <si>
    <t xml:space="preserve">Jānis Mālnieks</t>
  </si>
  <si>
    <t xml:space="preserve">83kg</t>
  </si>
  <si>
    <t xml:space="preserve">23.</t>
  </si>
  <si>
    <t xml:space="preserve">Ringolds Kļaviņš</t>
  </si>
  <si>
    <t xml:space="preserve">24.</t>
  </si>
  <si>
    <t xml:space="preserve">Ritvars Kļaviņš</t>
  </si>
  <si>
    <t xml:space="preserve">25.</t>
  </si>
  <si>
    <t xml:space="preserve">Jurijs Meirāns</t>
  </si>
  <si>
    <t xml:space="preserve">26.</t>
  </si>
  <si>
    <t xml:space="preserve">Raivis Kalniņš</t>
  </si>
  <si>
    <t xml:space="preserve">27.</t>
  </si>
  <si>
    <t xml:space="preserve">Ingars Kļavinš</t>
  </si>
  <si>
    <t xml:space="preserve">28.</t>
  </si>
  <si>
    <t xml:space="preserve">Mārtiņš Lielups</t>
  </si>
  <si>
    <t xml:space="preserve">93kg</t>
  </si>
  <si>
    <t xml:space="preserve">29.</t>
  </si>
  <si>
    <t xml:space="preserve">Juris Cielavs</t>
  </si>
  <si>
    <t xml:space="preserve">30.</t>
  </si>
  <si>
    <t xml:space="preserve">Ēriks Veldre</t>
  </si>
  <si>
    <t xml:space="preserve">31.</t>
  </si>
  <si>
    <t xml:space="preserve">Aigars Cīrulis</t>
  </si>
  <si>
    <t xml:space="preserve">32.</t>
  </si>
  <si>
    <t xml:space="preserve">Ņikita Ļutovs</t>
  </si>
  <si>
    <t xml:space="preserve">105kg</t>
  </si>
  <si>
    <t xml:space="preserve">33.</t>
  </si>
  <si>
    <t xml:space="preserve">Agris Skrejāns</t>
  </si>
  <si>
    <t xml:space="preserve">34.</t>
  </si>
  <si>
    <t xml:space="preserve">Dzintars Lācis</t>
  </si>
  <si>
    <t xml:space="preserve">35.</t>
  </si>
  <si>
    <t xml:space="preserve">Arnis Šarkuns</t>
  </si>
  <si>
    <t xml:space="preserve">120+</t>
  </si>
  <si>
    <t xml:space="preserve">36.</t>
  </si>
  <si>
    <t xml:space="preserve">Didzis Bērziņš</t>
  </si>
  <si>
    <t xml:space="preserve">37.</t>
  </si>
  <si>
    <t xml:space="preserve">Jānis Anšmits</t>
  </si>
  <si>
    <t xml:space="preserve">Absolūti labākie Open grupā</t>
  </si>
  <si>
    <t xml:space="preserve">Pietupiena kg</t>
  </si>
  <si>
    <t xml:space="preserve">Pietupiena reizes</t>
  </si>
  <si>
    <t xml:space="preserve">Lielups Mārtiņš</t>
  </si>
  <si>
    <t xml:space="preserve">Mauriņš Ivars</t>
  </si>
  <si>
    <t xml:space="preserve">Šilo Andrejs</t>
  </si>
  <si>
    <t xml:space="preserve">Absolūti labākie Jauniešu grupā</t>
  </si>
  <si>
    <t xml:space="preserve">Širaks Rihards</t>
  </si>
  <si>
    <t xml:space="preserve">Reiniks Druvis</t>
  </si>
  <si>
    <t xml:space="preserve">Cīrulis Rolands</t>
  </si>
  <si>
    <t xml:space="preserve">Absolūti labākie Junioru grupā</t>
  </si>
  <si>
    <t xml:space="preserve">Kļaviņš Ritvars</t>
  </si>
  <si>
    <t xml:space="preserve">Ļutovs Ņikita</t>
  </si>
  <si>
    <t xml:space="preserve">Puišelis Dāvis</t>
  </si>
  <si>
    <t xml:space="preserve">Absolūti labākie Veterānu V40 grupā</t>
  </si>
  <si>
    <t xml:space="preserve">Veldre Ēriks</t>
  </si>
  <si>
    <t xml:space="preserve">Absolūti labākie Veterānu V50 grupā</t>
  </si>
  <si>
    <t xml:space="preserve">Laksa Ilmārs</t>
  </si>
  <si>
    <t xml:space="preserve">Individuāli</t>
  </si>
  <si>
    <t xml:space="preserve">Kļaviņš Ringolds</t>
  </si>
  <si>
    <t xml:space="preserve">Eglītis Māris</t>
  </si>
  <si>
    <t xml:space="preserve">Komandu kopvērtējums</t>
  </si>
  <si>
    <t xml:space="preserve">Punkti</t>
  </si>
  <si>
    <t xml:space="preserve">Paceltās reizes</t>
  </si>
  <si>
    <t xml:space="preserve">LK Punkti</t>
  </si>
  <si>
    <t xml:space="preserve">Punkti ieskaitei</t>
  </si>
  <si>
    <t xml:space="preserve">Gulbenes KSP sporta klubs</t>
  </si>
  <si>
    <t xml:space="preserve">12+12+12+12+9+9+8+8</t>
  </si>
  <si>
    <t xml:space="preserve">12+12+12+12+9+9</t>
  </si>
  <si>
    <t xml:space="preserve">Speka Pasaule Valmiera</t>
  </si>
  <si>
    <t xml:space="preserve">12+9+9+8+7+6</t>
  </si>
  <si>
    <t xml:space="preserve">Kokneses sporta centrs</t>
  </si>
  <si>
    <t xml:space="preserve">12+8+8+7+6+5</t>
  </si>
  <si>
    <t xml:space="preserve">Rigas Stradina Universitate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</si>
</sst>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"/>
  </numFmts>
  <fonts count="35">
    <font>
      <sz val="10"/>
      <color rgb="FF00000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1"/>
      <color rgb="FF000000"/>
      <name val="Calibri"/>
      <family val="2"/>
      <charset val="186"/>
    </font>
    <font>
      <sz val="11"/>
      <color rgb="FFFFFFFF"/>
      <name val="Calibri"/>
      <family val="2"/>
      <charset val="186"/>
    </font>
    <font>
      <sz val="11"/>
      <color rgb="FF800080"/>
      <name val="Calibri"/>
      <family val="2"/>
      <charset val="186"/>
    </font>
    <font>
      <b val="true"/>
      <sz val="11"/>
      <color rgb="FFFF9900"/>
      <name val="Calibri"/>
      <family val="2"/>
      <charset val="186"/>
    </font>
    <font>
      <b val="true"/>
      <sz val="11"/>
      <color rgb="FFFFFFFF"/>
      <name val="Calibri"/>
      <family val="2"/>
      <charset val="186"/>
    </font>
    <font>
      <i val="true"/>
      <sz val="11"/>
      <color rgb="FF808080"/>
      <name val="Calibri"/>
      <family val="2"/>
      <charset val="186"/>
    </font>
    <font>
      <sz val="11"/>
      <color rgb="FF008000"/>
      <name val="Calibri"/>
      <family val="2"/>
      <charset val="186"/>
    </font>
    <font>
      <b val="true"/>
      <sz val="15"/>
      <color rgb="FF666699"/>
      <name val="Calibri"/>
      <family val="2"/>
      <charset val="186"/>
    </font>
    <font>
      <b val="true"/>
      <sz val="13"/>
      <color rgb="FF666699"/>
      <name val="Calibri"/>
      <family val="2"/>
      <charset val="186"/>
    </font>
    <font>
      <b val="true"/>
      <sz val="11"/>
      <color rgb="FF666699"/>
      <name val="Calibri"/>
      <family val="2"/>
      <charset val="186"/>
    </font>
    <font>
      <sz val="11"/>
      <color rgb="FF333399"/>
      <name val="Calibri"/>
      <family val="2"/>
      <charset val="186"/>
    </font>
    <font>
      <sz val="11"/>
      <color rgb="FFFF9900"/>
      <name val="Calibri"/>
      <family val="2"/>
      <charset val="186"/>
    </font>
    <font>
      <sz val="11"/>
      <color rgb="FF993300"/>
      <name val="Calibri"/>
      <family val="2"/>
      <charset val="186"/>
    </font>
    <font>
      <sz val="10"/>
      <color rgb="FF000000"/>
      <name val="Arial"/>
      <family val="2"/>
      <charset val="186"/>
    </font>
    <font>
      <b val="true"/>
      <sz val="11"/>
      <color rgb="FF333333"/>
      <name val="Calibri"/>
      <family val="2"/>
      <charset val="186"/>
    </font>
    <font>
      <sz val="18"/>
      <color rgb="FF666699"/>
      <name val="Calibri Light"/>
      <family val="2"/>
      <charset val="186"/>
    </font>
    <font>
      <b val="true"/>
      <sz val="11"/>
      <color rgb="FF000000"/>
      <name val="Calibri"/>
      <family val="2"/>
      <charset val="186"/>
    </font>
    <font>
      <sz val="11"/>
      <color rgb="FFFF6600"/>
      <name val="Calibri"/>
      <family val="2"/>
      <charset val="186"/>
    </font>
    <font>
      <b val="true"/>
      <sz val="10"/>
      <color rgb="FF000000"/>
      <name val="Arial"/>
      <family val="2"/>
      <charset val="186"/>
    </font>
    <font>
      <b val="true"/>
      <sz val="11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 val="true"/>
      <sz val="12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 val="true"/>
      <sz val="11"/>
      <color rgb="FF800000"/>
      <name val="Times New Roman"/>
      <family val="1"/>
      <charset val="186"/>
    </font>
    <font>
      <b val="true"/>
      <sz val="11"/>
      <color rgb="FF0000FF"/>
      <name val="Times New Roman"/>
      <family val="1"/>
      <charset val="186"/>
    </font>
    <font>
      <b val="true"/>
      <sz val="11"/>
      <color rgb="FF008000"/>
      <name val="Times New Roman"/>
      <family val="1"/>
      <charset val="186"/>
    </font>
    <font>
      <b val="true"/>
      <sz val="11"/>
      <color rgb="FF000000"/>
      <name val="Arial"/>
      <family val="2"/>
      <charset val="186"/>
    </font>
    <font>
      <b val="true"/>
      <sz val="11"/>
      <color rgb="FFFF0000"/>
      <name val="Arial"/>
      <family val="2"/>
      <charset val="186"/>
    </font>
    <font>
      <b val="true"/>
      <sz val="11"/>
      <color rgb="FF33CCCC"/>
      <name val="Arial"/>
      <family val="2"/>
      <charset val="186"/>
    </font>
    <font>
      <b val="true"/>
      <sz val="11"/>
      <color rgb="FF008000"/>
      <name val="Arial"/>
      <family val="2"/>
      <charset val="186"/>
    </font>
    <font>
      <sz val="10"/>
      <name val="Arial"/>
      <family val="2"/>
      <charset val="186"/>
    </font>
  </fonts>
  <fills count="19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ECB90C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  <fill>
      <patternFill patternType="solid">
        <fgColor rgb="FFECB90C"/>
        <bgColor rgb="FFFFCC0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FFCC99"/>
      </left>
      <right/>
      <top/>
      <bottom/>
      <diagonal/>
    </border>
  </borders>
  <cellStyleXfs count="6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17" borderId="0" applyFont="true" applyBorder="false" applyAlignment="false" applyProtection="false"/>
    <xf numFmtId="164" fontId="7" fillId="4" borderId="1" applyFont="true" applyBorder="true" applyAlignment="false" applyProtection="false"/>
    <xf numFmtId="164" fontId="8" fillId="14" borderId="2" applyFont="true" applyBorder="true" applyAlignment="false" applyProtection="false"/>
    <xf numFmtId="164" fontId="9" fillId="0" borderId="0" applyFont="true" applyBorder="false" applyAlignment="false" applyProtection="false"/>
    <xf numFmtId="164" fontId="10" fillId="7" borderId="0" applyFont="true" applyBorder="false" applyAlignment="false" applyProtection="false"/>
    <xf numFmtId="164" fontId="11" fillId="0" borderId="3" applyFont="true" applyBorder="true" applyAlignment="false" applyProtection="false"/>
    <xf numFmtId="164" fontId="12" fillId="0" borderId="4" applyFont="true" applyBorder="true" applyAlignment="false" applyProtection="false"/>
    <xf numFmtId="164" fontId="13" fillId="0" borderId="5" applyFont="true" applyBorder="true" applyAlignment="false" applyProtection="false"/>
    <xf numFmtId="164" fontId="13" fillId="0" borderId="0" applyFont="true" applyBorder="false" applyAlignment="false" applyProtection="false"/>
    <xf numFmtId="164" fontId="14" fillId="3" borderId="1" applyFont="true" applyBorder="true" applyAlignment="false" applyProtection="false"/>
    <xf numFmtId="164" fontId="15" fillId="0" borderId="6" applyFont="true" applyBorder="true" applyAlignment="false" applyProtection="false"/>
    <xf numFmtId="164" fontId="16" fillId="1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false">
      <alignment horizontal="general" vertical="bottom" textRotation="0" wrapText="false" indent="0" shrinkToFit="false"/>
    </xf>
    <xf numFmtId="164" fontId="0" fillId="5" borderId="7" applyFont="true" applyBorder="true" applyAlignment="false" applyProtection="false"/>
    <xf numFmtId="164" fontId="18" fillId="4" borderId="8" applyFont="true" applyBorder="true" applyAlignment="false" applyProtection="false"/>
    <xf numFmtId="164" fontId="19" fillId="0" borderId="0" applyFont="true" applyBorder="false" applyAlignment="false" applyProtection="false"/>
    <xf numFmtId="164" fontId="20" fillId="0" borderId="9" applyFont="true" applyBorder="true" applyAlignment="false" applyProtection="false"/>
    <xf numFmtId="164" fontId="21" fillId="0" borderId="0" applyFont="true" applyBorder="false" applyAlignment="false" applyProtection="false"/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3" fillId="18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10" borderId="0" xfId="5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0" borderId="0" xfId="5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6" fillId="0" borderId="0" xfId="57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6" fillId="0" borderId="0" xfId="5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6" fillId="0" borderId="1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26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26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7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8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6" fillId="0" borderId="1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3" fillId="0" borderId="0" xfId="57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12" borderId="11" xfId="5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0" borderId="0" xfId="5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5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5" borderId="1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23" fillId="5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23" fillId="5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9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0" borderId="1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7" fillId="0" borderId="0" xfId="57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6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2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5" borderId="1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6" fontId="23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30" fillId="15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57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23" fillId="0" borderId="0" xfId="57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0" xfId="57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31" fillId="0" borderId="0" xfId="57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2" fillId="0" borderId="0" xfId="57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33" fillId="0" borderId="0" xfId="57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34" fillId="0" borderId="0" xfId="57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7" fillId="0" borderId="0" xfId="57" applyFont="true" applyBorder="false" applyAlignment="true" applyProtection="true">
      <alignment horizontal="center" vertical="bottom" textRotation="0" wrapText="false" indent="0" shrinkToFit="false"/>
      <protection locked="true" hidden="false"/>
    </xf>
  </cellXfs>
  <cellStyles count="49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20% - Accent1" xfId="20" builtinId="53" customBuiltin="true"/>
    <cellStyle name="20% - Accent2" xfId="21" builtinId="53" customBuiltin="true"/>
    <cellStyle name="20% - Accent3" xfId="22" builtinId="53" customBuiltin="true"/>
    <cellStyle name="20% - Accent4" xfId="23" builtinId="53" customBuiltin="true"/>
    <cellStyle name="20% - Accent5" xfId="24" builtinId="53" customBuiltin="true"/>
    <cellStyle name="20% - Accent6" xfId="25" builtinId="53" customBuiltin="true"/>
    <cellStyle name="40% - Accent1" xfId="26" builtinId="53" customBuiltin="true"/>
    <cellStyle name="40% - Accent2" xfId="27" builtinId="53" customBuiltin="true"/>
    <cellStyle name="40% - Accent3" xfId="28" builtinId="53" customBuiltin="true"/>
    <cellStyle name="40% - Accent4" xfId="29" builtinId="53" customBuiltin="true"/>
    <cellStyle name="40% - Accent5" xfId="30" builtinId="53" customBuiltin="true"/>
    <cellStyle name="40% - Accent6" xfId="31" builtinId="53" customBuiltin="true"/>
    <cellStyle name="60% - Accent1" xfId="32" builtinId="53" customBuiltin="true"/>
    <cellStyle name="60% - Accent2" xfId="33" builtinId="53" customBuiltin="true"/>
    <cellStyle name="60% - Accent3" xfId="34" builtinId="53" customBuiltin="true"/>
    <cellStyle name="60% - Accent4" xfId="35" builtinId="53" customBuiltin="true"/>
    <cellStyle name="60% - Accent5" xfId="36" builtinId="53" customBuiltin="true"/>
    <cellStyle name="60% - Accent6" xfId="37" builtinId="53" customBuiltin="true"/>
    <cellStyle name="Accent1" xfId="38" builtinId="53" customBuiltin="true"/>
    <cellStyle name="Accent2" xfId="39" builtinId="53" customBuiltin="true"/>
    <cellStyle name="Accent3" xfId="40" builtinId="53" customBuiltin="true"/>
    <cellStyle name="Accent4" xfId="41" builtinId="53" customBuiltin="true"/>
    <cellStyle name="Accent5" xfId="42" builtinId="53" customBuiltin="true"/>
    <cellStyle name="Accent6" xfId="43" builtinId="53" customBuiltin="true"/>
    <cellStyle name="Bad 1" xfId="44" builtinId="53" customBuiltin="true"/>
    <cellStyle name="Calculation" xfId="45" builtinId="53" customBuiltin="true"/>
    <cellStyle name="Check Cell" xfId="46" builtinId="53" customBuiltin="true"/>
    <cellStyle name="Explanatory Text" xfId="47" builtinId="53" customBuiltin="true"/>
    <cellStyle name="Good 1" xfId="48" builtinId="53" customBuiltin="true"/>
    <cellStyle name="Heading 1 1" xfId="49" builtinId="53" customBuiltin="true"/>
    <cellStyle name="Heading 2 1" xfId="50" builtinId="53" customBuiltin="true"/>
    <cellStyle name="Heading 3" xfId="51" builtinId="53" customBuiltin="true"/>
    <cellStyle name="Heading 4" xfId="52" builtinId="53" customBuiltin="true"/>
    <cellStyle name="Input" xfId="53" builtinId="53" customBuiltin="true"/>
    <cellStyle name="Linked Cell" xfId="54" builtinId="53" customBuiltin="true"/>
    <cellStyle name="Neutral 1" xfId="55" builtinId="53" customBuiltin="true"/>
    <cellStyle name="Normal 2" xfId="56" builtinId="53" customBuiltin="true"/>
    <cellStyle name="Normal 3" xfId="57" builtinId="53" customBuiltin="true"/>
    <cellStyle name="Note 1" xfId="58" builtinId="53" customBuiltin="true"/>
    <cellStyle name="Output" xfId="59" builtinId="53" customBuiltin="true"/>
    <cellStyle name="Title" xfId="60" builtinId="53" customBuiltin="true"/>
    <cellStyle name="Total" xfId="61" builtinId="53" customBuiltin="true"/>
    <cellStyle name="Warning Text" xfId="62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ECB90C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96"/>
  <sheetViews>
    <sheetView showFormulas="false" showGridLines="true" showRowColHeaders="true" showZeros="true" rightToLeft="false" tabSelected="true" showOutlineSymbols="true" defaultGridColor="true" view="normal" topLeftCell="A1" colorId="64" zoomScale="95" zoomScaleNormal="95" zoomScalePageLayoutView="100" workbookViewId="0">
      <selection pane="topLeft" activeCell="C97" activeCellId="0" sqref="C97"/>
    </sheetView>
  </sheetViews>
  <sheetFormatPr defaultRowHeight="12.75" zeroHeight="false" outlineLevelRow="0" outlineLevelCol="0"/>
  <cols>
    <col collapsed="false" customWidth="true" hidden="false" outlineLevel="0" max="1" min="1" style="1" width="5.83"/>
    <col collapsed="false" customWidth="true" hidden="false" outlineLevel="0" max="2" min="2" style="1" width="23.38"/>
    <col collapsed="false" customWidth="true" hidden="false" outlineLevel="0" max="3" min="3" style="1" width="7.12"/>
    <col collapsed="false" customWidth="true" hidden="false" outlineLevel="0" max="4" min="4" style="1" width="17.11"/>
    <col collapsed="false" customWidth="true" hidden="false" outlineLevel="0" max="5" min="5" style="1" width="15.68"/>
    <col collapsed="false" customWidth="true" hidden="false" outlineLevel="0" max="6" min="6" style="2" width="17.39"/>
    <col collapsed="false" customWidth="true" hidden="false" outlineLevel="0" max="7" min="7" style="2" width="14.39"/>
    <col collapsed="false" customWidth="true" hidden="false" outlineLevel="0" max="8" min="8" style="2" width="15.11"/>
    <col collapsed="false" customWidth="true" hidden="false" outlineLevel="0" max="9" min="9" style="1" width="11.68"/>
    <col collapsed="false" customWidth="true" hidden="false" outlineLevel="0" max="10" min="10" style="2" width="14.54"/>
    <col collapsed="false" customWidth="true" hidden="false" outlineLevel="0" max="11" min="11" style="2" width="8.12"/>
    <col collapsed="false" customWidth="true" hidden="false" outlineLevel="0" max="12" min="12" style="2" width="5.69"/>
    <col collapsed="false" customWidth="true" hidden="false" outlineLevel="0" max="13" min="13" style="1" width="20.96"/>
    <col collapsed="false" customWidth="true" hidden="false" outlineLevel="0" max="14" min="14" style="1" width="11.97"/>
    <col collapsed="false" customWidth="true" hidden="false" outlineLevel="0" max="15" min="15" style="3" width="9.12"/>
    <col collapsed="false" customWidth="true" hidden="false" outlineLevel="0" max="16" min="16" style="1" width="18.82"/>
    <col collapsed="false" customWidth="true" hidden="false" outlineLevel="0" max="17" min="17" style="1" width="11.68"/>
    <col collapsed="false" customWidth="true" hidden="false" outlineLevel="0" max="1025" min="18" style="0" width="9.04"/>
  </cols>
  <sheetData>
    <row r="1" customFormat="false" ht="14.65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customFormat="false" ht="12.7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customFormat="false" ht="12.75" hidden="false" customHeight="tru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customFormat="false" ht="12.75" hidden="false" customHeight="true" outlineLevel="0" collapsed="false"/>
    <row r="5" customFormat="false" ht="12.75" hidden="false" customHeight="true" outlineLevel="0" collapsed="false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</row>
    <row r="6" customFormat="false" ht="12.75" hidden="false" customHeight="true" outlineLevel="0" collapsed="false">
      <c r="A6" s="6"/>
      <c r="B6" s="6"/>
      <c r="C6" s="6"/>
      <c r="D6" s="6"/>
      <c r="E6" s="6"/>
      <c r="F6" s="7"/>
      <c r="G6" s="7"/>
      <c r="H6" s="7"/>
      <c r="I6" s="6"/>
      <c r="J6" s="7"/>
      <c r="K6" s="7"/>
      <c r="L6" s="7"/>
      <c r="M6" s="6"/>
      <c r="N6" s="6"/>
    </row>
    <row r="7" customFormat="false" ht="12.75" hidden="false" customHeight="true" outlineLevel="0" collapsed="false">
      <c r="A7" s="8" t="s">
        <v>17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9" t="s">
        <v>18</v>
      </c>
      <c r="Q7" s="9"/>
    </row>
    <row r="8" customFormat="false" ht="12.75" hidden="false" customHeight="true" outlineLevel="0" collapsed="false">
      <c r="A8" s="5"/>
      <c r="B8" s="5"/>
      <c r="C8" s="5"/>
      <c r="D8" s="5"/>
      <c r="E8" s="5" t="s">
        <v>19</v>
      </c>
      <c r="F8" s="5"/>
      <c r="G8" s="5" t="s">
        <v>20</v>
      </c>
      <c r="H8" s="5"/>
      <c r="I8" s="5" t="s">
        <v>21</v>
      </c>
      <c r="J8" s="5"/>
      <c r="K8" s="5"/>
      <c r="L8" s="5"/>
      <c r="M8" s="5"/>
      <c r="N8" s="5"/>
      <c r="P8" s="10"/>
      <c r="Q8" s="10"/>
    </row>
    <row r="9" customFormat="false" ht="12.75" hidden="false" customHeight="true" outlineLevel="0" collapsed="false">
      <c r="A9" s="11" t="s">
        <v>22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2"/>
      <c r="P9" s="13" t="s">
        <v>23</v>
      </c>
      <c r="Q9" s="14" t="n">
        <v>28</v>
      </c>
    </row>
    <row r="10" customFormat="false" ht="12.75" hidden="false" customHeight="true" outlineLevel="0" collapsed="false">
      <c r="A10" s="15" t="s">
        <v>24</v>
      </c>
      <c r="B10" s="16" t="s">
        <v>25</v>
      </c>
      <c r="C10" s="15" t="n">
        <v>1982</v>
      </c>
      <c r="D10" s="17" t="n">
        <v>46.05</v>
      </c>
      <c r="E10" s="18" t="n">
        <f aca="false">D10*1</f>
        <v>46.05</v>
      </c>
      <c r="F10" s="19" t="n">
        <v>21</v>
      </c>
      <c r="G10" s="18" t="n">
        <f aca="false">D10*0.5</f>
        <v>23.025</v>
      </c>
      <c r="H10" s="19" t="n">
        <v>41</v>
      </c>
      <c r="I10" s="18" t="n">
        <f aca="false">D10*1.25</f>
        <v>57.5625</v>
      </c>
      <c r="J10" s="19" t="n">
        <v>25</v>
      </c>
      <c r="K10" s="19" t="n">
        <f aca="false">J10+H10+F10</f>
        <v>87</v>
      </c>
      <c r="L10" s="20" t="s">
        <v>24</v>
      </c>
      <c r="M10" s="16" t="s">
        <v>26</v>
      </c>
      <c r="N10" s="19" t="n">
        <v>12</v>
      </c>
      <c r="P10" s="12" t="s">
        <v>17</v>
      </c>
      <c r="Q10" s="21" t="n">
        <v>9</v>
      </c>
    </row>
    <row r="11" customFormat="false" ht="12.75" hidden="false" customHeight="true" outlineLevel="0" collapsed="false">
      <c r="A11" s="11" t="s">
        <v>27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2"/>
      <c r="P11" s="13" t="s">
        <v>23</v>
      </c>
      <c r="Q11" s="14" t="n">
        <v>28</v>
      </c>
    </row>
    <row r="12" customFormat="false" ht="12.75" hidden="false" customHeight="true" outlineLevel="0" collapsed="false">
      <c r="A12" s="15" t="s">
        <v>28</v>
      </c>
      <c r="B12" s="16" t="s">
        <v>29</v>
      </c>
      <c r="C12" s="15" t="n">
        <v>1998</v>
      </c>
      <c r="D12" s="17" t="n">
        <v>49.9</v>
      </c>
      <c r="E12" s="18" t="n">
        <f aca="false">D12*1</f>
        <v>49.9</v>
      </c>
      <c r="F12" s="19" t="n">
        <v>34</v>
      </c>
      <c r="G12" s="18" t="n">
        <f aca="false">D12*0.5</f>
        <v>24.95</v>
      </c>
      <c r="H12" s="19" t="n">
        <v>24</v>
      </c>
      <c r="I12" s="18" t="n">
        <f aca="false">D12*1.25</f>
        <v>62.375</v>
      </c>
      <c r="J12" s="19" t="n">
        <v>18</v>
      </c>
      <c r="K12" s="19" t="n">
        <f aca="false">J12+H12+F12</f>
        <v>76</v>
      </c>
      <c r="L12" s="23" t="s">
        <v>28</v>
      </c>
      <c r="M12" s="16" t="s">
        <v>30</v>
      </c>
      <c r="N12" s="19" t="n">
        <v>9</v>
      </c>
      <c r="P12" s="12" t="s">
        <v>17</v>
      </c>
      <c r="Q12" s="21" t="n">
        <v>9</v>
      </c>
    </row>
    <row r="13" customFormat="false" ht="12.75" hidden="false" customHeight="true" outlineLevel="0" collapsed="false">
      <c r="A13" s="15" t="s">
        <v>31</v>
      </c>
      <c r="B13" s="24" t="s">
        <v>32</v>
      </c>
      <c r="C13" s="15" t="n">
        <v>2001</v>
      </c>
      <c r="D13" s="15" t="n">
        <v>50.8</v>
      </c>
      <c r="E13" s="18" t="n">
        <f aca="false">D13*1</f>
        <v>50.8</v>
      </c>
      <c r="F13" s="19" t="n">
        <v>27</v>
      </c>
      <c r="G13" s="18" t="n">
        <f aca="false">D13*0.5</f>
        <v>25.4</v>
      </c>
      <c r="H13" s="19" t="n">
        <v>36</v>
      </c>
      <c r="I13" s="18" t="n">
        <f aca="false">D13*1.25</f>
        <v>63.5</v>
      </c>
      <c r="J13" s="19" t="n">
        <v>19</v>
      </c>
      <c r="K13" s="19" t="n">
        <f aca="false">J13+H13+F13</f>
        <v>82</v>
      </c>
      <c r="L13" s="20" t="s">
        <v>24</v>
      </c>
      <c r="M13" s="24" t="s">
        <v>26</v>
      </c>
      <c r="N13" s="19" t="n">
        <v>12</v>
      </c>
      <c r="P13" s="25" t="s">
        <v>33</v>
      </c>
      <c r="Q13" s="10" t="n">
        <v>37</v>
      </c>
    </row>
    <row r="14" customFormat="false" ht="12.75" hidden="false" customHeight="true" outlineLevel="0" collapsed="false">
      <c r="A14" s="11" t="s">
        <v>34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22"/>
      <c r="P14" s="13"/>
      <c r="Q14" s="14"/>
    </row>
    <row r="15" customFormat="false" ht="12.75" hidden="false" customHeight="true" outlineLevel="0" collapsed="false">
      <c r="A15" s="15" t="s">
        <v>35</v>
      </c>
      <c r="B15" s="16" t="s">
        <v>36</v>
      </c>
      <c r="C15" s="15" t="n">
        <v>1991</v>
      </c>
      <c r="D15" s="17" t="n">
        <v>54.7</v>
      </c>
      <c r="E15" s="18" t="n">
        <f aca="false">D15*1</f>
        <v>54.7</v>
      </c>
      <c r="F15" s="19" t="n">
        <v>32</v>
      </c>
      <c r="G15" s="18" t="n">
        <f aca="false">D15*0.5</f>
        <v>27.35</v>
      </c>
      <c r="H15" s="19" t="n">
        <v>46</v>
      </c>
      <c r="I15" s="18" t="n">
        <f aca="false">D15*1.25</f>
        <v>68.375</v>
      </c>
      <c r="J15" s="19" t="n">
        <v>28</v>
      </c>
      <c r="K15" s="19" t="n">
        <f aca="false">J15+H15+F15</f>
        <v>106</v>
      </c>
      <c r="L15" s="20" t="s">
        <v>24</v>
      </c>
      <c r="M15" s="16" t="s">
        <v>37</v>
      </c>
      <c r="N15" s="19" t="n">
        <v>12</v>
      </c>
      <c r="P15" s="13" t="s">
        <v>38</v>
      </c>
      <c r="Q15" s="12" t="s">
        <v>39</v>
      </c>
    </row>
    <row r="16" customFormat="false" ht="12.75" hidden="false" customHeight="true" outlineLevel="0" collapsed="false">
      <c r="A16" s="11" t="s">
        <v>40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22"/>
      <c r="P16" s="12" t="s">
        <v>41</v>
      </c>
      <c r="Q16" s="12" t="s">
        <v>42</v>
      </c>
    </row>
    <row r="17" customFormat="false" ht="12.75" hidden="false" customHeight="true" outlineLevel="0" collapsed="false">
      <c r="A17" s="15" t="s">
        <v>43</v>
      </c>
      <c r="B17" s="16" t="s">
        <v>44</v>
      </c>
      <c r="C17" s="15" t="n">
        <v>1987</v>
      </c>
      <c r="D17" s="17" t="n">
        <v>63</v>
      </c>
      <c r="E17" s="18" t="n">
        <f aca="false">D17*1</f>
        <v>63</v>
      </c>
      <c r="F17" s="19" t="n">
        <v>16</v>
      </c>
      <c r="G17" s="18" t="n">
        <f aca="false">D17*0.5</f>
        <v>31.5</v>
      </c>
      <c r="H17" s="19" t="n">
        <v>43</v>
      </c>
      <c r="I17" s="18" t="n">
        <f aca="false">D17*1.25</f>
        <v>78.75</v>
      </c>
      <c r="J17" s="19" t="n">
        <v>19</v>
      </c>
      <c r="K17" s="19" t="n">
        <f aca="false">J17+H17+F17</f>
        <v>78</v>
      </c>
      <c r="L17" s="20" t="s">
        <v>24</v>
      </c>
      <c r="M17" s="16" t="s">
        <v>45</v>
      </c>
      <c r="N17" s="19" t="n">
        <v>12</v>
      </c>
      <c r="P17" s="13" t="s">
        <v>46</v>
      </c>
      <c r="Q17" s="13" t="s">
        <v>47</v>
      </c>
    </row>
    <row r="18" customFormat="false" ht="12.75" hidden="false" customHeight="true" outlineLevel="0" collapsed="false">
      <c r="A18" s="11" t="s">
        <v>48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4"/>
      <c r="P18" s="13" t="s">
        <v>49</v>
      </c>
      <c r="Q18" s="13" t="s">
        <v>50</v>
      </c>
    </row>
    <row r="19" customFormat="false" ht="12.75" hidden="false" customHeight="true" outlineLevel="0" collapsed="false">
      <c r="A19" s="15" t="s">
        <v>51</v>
      </c>
      <c r="B19" s="16" t="s">
        <v>52</v>
      </c>
      <c r="C19" s="15" t="n">
        <v>1997</v>
      </c>
      <c r="D19" s="15" t="n">
        <v>70.1</v>
      </c>
      <c r="E19" s="18" t="n">
        <f aca="false">D19*1</f>
        <v>70.1</v>
      </c>
      <c r="F19" s="19" t="n">
        <v>7</v>
      </c>
      <c r="G19" s="18" t="n">
        <f aca="false">D19*0.5</f>
        <v>35.05</v>
      </c>
      <c r="H19" s="19" t="n">
        <v>18</v>
      </c>
      <c r="I19" s="18" t="n">
        <f aca="false">D19*1.25</f>
        <v>87.625</v>
      </c>
      <c r="J19" s="19" t="n">
        <v>17</v>
      </c>
      <c r="K19" s="19" t="n">
        <f aca="false">J19+H19+F19</f>
        <v>42</v>
      </c>
      <c r="L19" s="23" t="s">
        <v>28</v>
      </c>
      <c r="M19" s="16" t="s">
        <v>53</v>
      </c>
      <c r="N19" s="19" t="n">
        <v>9</v>
      </c>
      <c r="P19" s="12"/>
      <c r="Q19" s="12" t="s">
        <v>54</v>
      </c>
    </row>
    <row r="20" customFormat="false" ht="12.75" hidden="false" customHeight="true" outlineLevel="0" collapsed="false">
      <c r="A20" s="15" t="s">
        <v>55</v>
      </c>
      <c r="B20" s="16" t="s">
        <v>56</v>
      </c>
      <c r="C20" s="15" t="n">
        <v>1989</v>
      </c>
      <c r="D20" s="15" t="n">
        <v>70.8</v>
      </c>
      <c r="E20" s="18" t="n">
        <f aca="false">D20*1</f>
        <v>70.8</v>
      </c>
      <c r="F20" s="19" t="n">
        <v>21</v>
      </c>
      <c r="G20" s="18" t="n">
        <f aca="false">D20*0.5</f>
        <v>35.4</v>
      </c>
      <c r="H20" s="19" t="n">
        <v>28</v>
      </c>
      <c r="I20" s="18" t="n">
        <f aca="false">D20*1.25</f>
        <v>88.5</v>
      </c>
      <c r="J20" s="19" t="n">
        <v>19</v>
      </c>
      <c r="K20" s="19" t="n">
        <f aca="false">J20+H20+F20</f>
        <v>68</v>
      </c>
      <c r="L20" s="20" t="s">
        <v>24</v>
      </c>
      <c r="M20" s="16" t="s">
        <v>57</v>
      </c>
      <c r="N20" s="19" t="n">
        <v>12</v>
      </c>
      <c r="P20" s="13"/>
      <c r="Q20" s="13" t="s">
        <v>58</v>
      </c>
    </row>
    <row r="21" customFormat="false" ht="12.75" hidden="false" customHeight="true" outlineLevel="0" collapsed="false">
      <c r="A21" s="11" t="s">
        <v>59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4"/>
      <c r="P21" s="13"/>
      <c r="Q21" s="13" t="s">
        <v>60</v>
      </c>
    </row>
    <row r="22" customFormat="false" ht="12.75" hidden="false" customHeight="true" outlineLevel="0" collapsed="false">
      <c r="A22" s="15" t="s">
        <v>61</v>
      </c>
      <c r="B22" s="16" t="s">
        <v>62</v>
      </c>
      <c r="C22" s="15" t="n">
        <v>1991</v>
      </c>
      <c r="D22" s="15" t="n">
        <v>72.2</v>
      </c>
      <c r="E22" s="18" t="n">
        <f aca="false">D22*1</f>
        <v>72.2</v>
      </c>
      <c r="F22" s="19" t="n">
        <v>18</v>
      </c>
      <c r="G22" s="18" t="n">
        <f aca="false">D22*0.5</f>
        <v>36.1</v>
      </c>
      <c r="H22" s="19" t="n">
        <v>21</v>
      </c>
      <c r="I22" s="18" t="n">
        <f aca="false">D22*1.25</f>
        <v>90.25</v>
      </c>
      <c r="J22" s="19" t="n">
        <v>15</v>
      </c>
      <c r="K22" s="19" t="n">
        <f aca="false">J22+H22+F22</f>
        <v>54</v>
      </c>
      <c r="L22" s="23" t="s">
        <v>28</v>
      </c>
      <c r="M22" s="16" t="s">
        <v>57</v>
      </c>
      <c r="N22" s="19" t="n">
        <v>9</v>
      </c>
    </row>
    <row r="23" customFormat="false" ht="12.75" hidden="false" customHeight="true" outlineLevel="0" collapsed="false">
      <c r="A23" s="15" t="s">
        <v>63</v>
      </c>
      <c r="B23" s="16" t="s">
        <v>64</v>
      </c>
      <c r="C23" s="15" t="n">
        <v>1995</v>
      </c>
      <c r="D23" s="15" t="n">
        <v>72.5</v>
      </c>
      <c r="E23" s="18" t="n">
        <f aca="false">D23*1</f>
        <v>72.5</v>
      </c>
      <c r="F23" s="19" t="n">
        <v>14</v>
      </c>
      <c r="G23" s="18" t="n">
        <f aca="false">D23*0.5</f>
        <v>36.25</v>
      </c>
      <c r="H23" s="19" t="n">
        <v>25</v>
      </c>
      <c r="I23" s="18" t="n">
        <f aca="false">D23*1.25</f>
        <v>90.625</v>
      </c>
      <c r="J23" s="19" t="n">
        <v>18</v>
      </c>
      <c r="K23" s="19" t="n">
        <f aca="false">J23+H23+F23</f>
        <v>57</v>
      </c>
      <c r="L23" s="20" t="s">
        <v>24</v>
      </c>
      <c r="M23" s="16" t="s">
        <v>65</v>
      </c>
      <c r="N23" s="19" t="n">
        <v>12</v>
      </c>
    </row>
    <row r="24" customFormat="false" ht="12.75" hidden="false" customHeight="true" outlineLevel="0" collapsed="false">
      <c r="A24" s="26"/>
      <c r="B24" s="3"/>
      <c r="C24" s="27"/>
      <c r="D24" s="27"/>
      <c r="E24" s="28"/>
      <c r="F24" s="29"/>
      <c r="G24" s="29"/>
      <c r="H24" s="29"/>
      <c r="I24" s="28"/>
      <c r="J24" s="29"/>
      <c r="K24" s="29"/>
      <c r="L24" s="29"/>
      <c r="M24" s="3"/>
      <c r="N24" s="30"/>
    </row>
    <row r="25" customFormat="false" ht="12.75" hidden="false" customHeight="true" outlineLevel="0" collapsed="false">
      <c r="A25" s="31" t="s">
        <v>66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7"/>
    </row>
    <row r="26" customFormat="false" ht="12.75" hidden="false" customHeight="true" outlineLevel="0" collapsed="false">
      <c r="A26" s="32" t="s">
        <v>14</v>
      </c>
      <c r="B26" s="5" t="s">
        <v>67</v>
      </c>
      <c r="C26" s="5" t="s">
        <v>5</v>
      </c>
      <c r="D26" s="5" t="s">
        <v>6</v>
      </c>
      <c r="E26" s="5" t="s">
        <v>68</v>
      </c>
      <c r="F26" s="22" t="s">
        <v>69</v>
      </c>
      <c r="G26" s="5" t="s">
        <v>9</v>
      </c>
      <c r="H26" s="5" t="s">
        <v>10</v>
      </c>
      <c r="I26" s="5" t="s">
        <v>11</v>
      </c>
      <c r="J26" s="5" t="s">
        <v>12</v>
      </c>
      <c r="K26" s="5" t="s">
        <v>13</v>
      </c>
      <c r="L26" s="5" t="s">
        <v>70</v>
      </c>
      <c r="M26" s="5" t="s">
        <v>15</v>
      </c>
      <c r="N26" s="21"/>
      <c r="O26" s="27"/>
    </row>
    <row r="27" customFormat="false" ht="12.75" hidden="false" customHeight="true" outlineLevel="0" collapsed="false">
      <c r="A27" s="33" t="s">
        <v>24</v>
      </c>
      <c r="B27" s="34" t="s">
        <v>71</v>
      </c>
      <c r="C27" s="33" t="n">
        <v>1991</v>
      </c>
      <c r="D27" s="33" t="n">
        <v>54.7</v>
      </c>
      <c r="E27" s="35" t="n">
        <v>55</v>
      </c>
      <c r="F27" s="33" t="n">
        <v>32</v>
      </c>
      <c r="G27" s="33" t="n">
        <v>27</v>
      </c>
      <c r="H27" s="33" t="n">
        <v>46</v>
      </c>
      <c r="I27" s="35" t="n">
        <v>68</v>
      </c>
      <c r="J27" s="33" t="n">
        <v>28</v>
      </c>
      <c r="K27" s="33" t="n">
        <v>106</v>
      </c>
      <c r="L27" s="33" t="s">
        <v>24</v>
      </c>
      <c r="M27" s="34" t="s">
        <v>37</v>
      </c>
      <c r="N27" s="21"/>
      <c r="O27" s="27"/>
    </row>
    <row r="28" customFormat="false" ht="12.75" hidden="false" customHeight="true" outlineLevel="0" collapsed="false">
      <c r="A28" s="33" t="s">
        <v>28</v>
      </c>
      <c r="B28" s="34" t="s">
        <v>72</v>
      </c>
      <c r="C28" s="33" t="n">
        <v>1982</v>
      </c>
      <c r="D28" s="36" t="n">
        <v>46.1</v>
      </c>
      <c r="E28" s="35" t="n">
        <v>46</v>
      </c>
      <c r="F28" s="33" t="n">
        <v>21</v>
      </c>
      <c r="G28" s="33" t="n">
        <v>23</v>
      </c>
      <c r="H28" s="33" t="n">
        <v>41</v>
      </c>
      <c r="I28" s="35" t="n">
        <v>58</v>
      </c>
      <c r="J28" s="33" t="n">
        <v>25</v>
      </c>
      <c r="K28" s="33" t="n">
        <v>87</v>
      </c>
      <c r="L28" s="33" t="s">
        <v>24</v>
      </c>
      <c r="M28" s="34" t="s">
        <v>26</v>
      </c>
      <c r="N28" s="21"/>
      <c r="O28" s="27"/>
    </row>
    <row r="29" customFormat="false" ht="12.75" hidden="false" customHeight="true" outlineLevel="0" collapsed="false">
      <c r="A29" s="33" t="s">
        <v>31</v>
      </c>
      <c r="B29" s="34" t="s">
        <v>73</v>
      </c>
      <c r="C29" s="33" t="n">
        <v>2001</v>
      </c>
      <c r="D29" s="33" t="n">
        <v>50.8</v>
      </c>
      <c r="E29" s="35" t="n">
        <v>51</v>
      </c>
      <c r="F29" s="33" t="n">
        <v>27</v>
      </c>
      <c r="G29" s="33" t="n">
        <v>25</v>
      </c>
      <c r="H29" s="33" t="n">
        <v>36</v>
      </c>
      <c r="I29" s="35" t="n">
        <v>64</v>
      </c>
      <c r="J29" s="33" t="n">
        <v>19</v>
      </c>
      <c r="K29" s="33" t="n">
        <v>82</v>
      </c>
      <c r="L29" s="33" t="s">
        <v>24</v>
      </c>
      <c r="M29" s="34" t="s">
        <v>26</v>
      </c>
      <c r="N29" s="12"/>
    </row>
    <row r="30" customFormat="false" ht="12.75" hidden="false" customHeight="true" outlineLevel="0" collapsed="false">
      <c r="A30" s="26"/>
      <c r="B30" s="3"/>
      <c r="C30" s="27"/>
      <c r="D30" s="27"/>
      <c r="E30" s="28"/>
      <c r="F30" s="29"/>
      <c r="G30" s="29"/>
      <c r="H30" s="29"/>
      <c r="I30" s="28"/>
      <c r="J30" s="29"/>
      <c r="K30" s="29"/>
      <c r="L30" s="29"/>
      <c r="M30" s="3"/>
    </row>
    <row r="31" customFormat="false" ht="12.75" hidden="false" customHeight="true" outlineLevel="0" collapsed="false">
      <c r="A31" s="8" t="s">
        <v>74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customFormat="false" ht="12.75" hidden="false" customHeight="true" outlineLevel="0" collapsed="false">
      <c r="A32" s="11" t="s">
        <v>75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5"/>
    </row>
    <row r="33" customFormat="false" ht="12.75" hidden="false" customHeight="true" outlineLevel="0" collapsed="false">
      <c r="A33" s="15" t="s">
        <v>76</v>
      </c>
      <c r="B33" s="16" t="s">
        <v>77</v>
      </c>
      <c r="C33" s="15" t="n">
        <v>2003</v>
      </c>
      <c r="D33" s="17" t="n">
        <v>57.5</v>
      </c>
      <c r="E33" s="18" t="n">
        <f aca="false">D33*1.5</f>
        <v>86.25</v>
      </c>
      <c r="F33" s="19" t="n">
        <v>19</v>
      </c>
      <c r="G33" s="18" t="n">
        <f aca="false">D33*1</f>
        <v>57.5</v>
      </c>
      <c r="H33" s="19" t="n">
        <v>14</v>
      </c>
      <c r="I33" s="18" t="n">
        <f aca="false">D33*2</f>
        <v>115</v>
      </c>
      <c r="J33" s="19" t="n">
        <v>12</v>
      </c>
      <c r="K33" s="19" t="n">
        <f aca="false">J33+H33+F33</f>
        <v>45</v>
      </c>
      <c r="L33" s="23" t="s">
        <v>28</v>
      </c>
      <c r="M33" s="16" t="s">
        <v>26</v>
      </c>
      <c r="N33" s="19" t="n">
        <v>9</v>
      </c>
    </row>
    <row r="34" customFormat="false" ht="12.75" hidden="false" customHeight="true" outlineLevel="0" collapsed="false">
      <c r="A34" s="15" t="s">
        <v>78</v>
      </c>
      <c r="B34" s="16" t="s">
        <v>79</v>
      </c>
      <c r="C34" s="15" t="n">
        <v>1986</v>
      </c>
      <c r="D34" s="17" t="n">
        <v>58.7</v>
      </c>
      <c r="E34" s="18" t="n">
        <f aca="false">D34*1.5</f>
        <v>88.05</v>
      </c>
      <c r="F34" s="19" t="n">
        <v>20</v>
      </c>
      <c r="G34" s="18" t="n">
        <f aca="false">D34*1</f>
        <v>58.7</v>
      </c>
      <c r="H34" s="19" t="n">
        <v>23</v>
      </c>
      <c r="I34" s="18" t="n">
        <f aca="false">D34*2</f>
        <v>117.4</v>
      </c>
      <c r="J34" s="19" t="n">
        <v>13</v>
      </c>
      <c r="K34" s="19" t="n">
        <f aca="false">J34+H34+F34</f>
        <v>56</v>
      </c>
      <c r="L34" s="20" t="s">
        <v>24</v>
      </c>
      <c r="M34" s="16" t="s">
        <v>57</v>
      </c>
      <c r="N34" s="19" t="n">
        <v>12</v>
      </c>
    </row>
    <row r="35" customFormat="false" ht="12.75" hidden="false" customHeight="true" outlineLevel="0" collapsed="false">
      <c r="A35" s="15" t="s">
        <v>80</v>
      </c>
      <c r="B35" s="16" t="s">
        <v>81</v>
      </c>
      <c r="C35" s="15" t="n">
        <v>2004</v>
      </c>
      <c r="D35" s="17" t="n">
        <v>59</v>
      </c>
      <c r="E35" s="18" t="n">
        <f aca="false">D35*1.5</f>
        <v>88.5</v>
      </c>
      <c r="F35" s="19" t="n">
        <v>10</v>
      </c>
      <c r="G35" s="18" t="n">
        <f aca="false">D35*1</f>
        <v>59</v>
      </c>
      <c r="H35" s="19" t="n">
        <v>12</v>
      </c>
      <c r="I35" s="18" t="n">
        <f aca="false">D35*2</f>
        <v>118</v>
      </c>
      <c r="J35" s="19" t="n">
        <v>5</v>
      </c>
      <c r="K35" s="19" t="n">
        <f aca="false">J35+H35+F35</f>
        <v>27</v>
      </c>
      <c r="L35" s="37" t="s">
        <v>31</v>
      </c>
      <c r="M35" s="16" t="s">
        <v>26</v>
      </c>
      <c r="N35" s="19" t="n">
        <v>8</v>
      </c>
    </row>
    <row r="36" customFormat="false" ht="12.75" hidden="false" customHeight="true" outlineLevel="0" collapsed="false">
      <c r="A36" s="11" t="s">
        <v>82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22"/>
    </row>
    <row r="37" customFormat="false" ht="12.75" hidden="false" customHeight="true" outlineLevel="0" collapsed="false">
      <c r="A37" s="15" t="s">
        <v>83</v>
      </c>
      <c r="B37" s="16" t="s">
        <v>84</v>
      </c>
      <c r="C37" s="15" t="n">
        <v>2002</v>
      </c>
      <c r="D37" s="15" t="n">
        <v>60.2</v>
      </c>
      <c r="E37" s="18" t="n">
        <f aca="false">D37*1.5</f>
        <v>90.3</v>
      </c>
      <c r="F37" s="19" t="n">
        <v>8</v>
      </c>
      <c r="G37" s="18" t="n">
        <f aca="false">D37*1</f>
        <v>60.2</v>
      </c>
      <c r="H37" s="19" t="n">
        <v>10</v>
      </c>
      <c r="I37" s="18" t="n">
        <f aca="false">D37*2</f>
        <v>120.4</v>
      </c>
      <c r="J37" s="19" t="n">
        <v>13</v>
      </c>
      <c r="K37" s="19" t="n">
        <f aca="false">J37+H37+F37</f>
        <v>31</v>
      </c>
      <c r="L37" s="37" t="s">
        <v>31</v>
      </c>
      <c r="M37" s="16" t="s">
        <v>30</v>
      </c>
      <c r="N37" s="19" t="n">
        <v>8</v>
      </c>
    </row>
    <row r="38" customFormat="false" ht="12.75" hidden="false" customHeight="true" outlineLevel="0" collapsed="false">
      <c r="A38" s="15" t="s">
        <v>85</v>
      </c>
      <c r="B38" s="16" t="s">
        <v>86</v>
      </c>
      <c r="C38" s="15" t="n">
        <v>1990</v>
      </c>
      <c r="D38" s="17" t="n">
        <v>61</v>
      </c>
      <c r="E38" s="18" t="n">
        <f aca="false">D38*1.5</f>
        <v>91.5</v>
      </c>
      <c r="F38" s="19" t="n">
        <v>21</v>
      </c>
      <c r="G38" s="15" t="n">
        <f aca="false">D38*1</f>
        <v>61</v>
      </c>
      <c r="H38" s="19" t="n">
        <v>21</v>
      </c>
      <c r="I38" s="18" t="n">
        <f aca="false">D38*2</f>
        <v>122</v>
      </c>
      <c r="J38" s="19" t="n">
        <v>20</v>
      </c>
      <c r="K38" s="19" t="n">
        <f aca="false">J38+H38+F38</f>
        <v>62</v>
      </c>
      <c r="L38" s="23" t="s">
        <v>28</v>
      </c>
      <c r="M38" s="16" t="s">
        <v>26</v>
      </c>
      <c r="N38" s="19" t="n">
        <v>9</v>
      </c>
    </row>
    <row r="39" customFormat="false" ht="12.75" hidden="false" customHeight="true" outlineLevel="0" collapsed="false">
      <c r="A39" s="15" t="s">
        <v>87</v>
      </c>
      <c r="B39" s="16" t="s">
        <v>88</v>
      </c>
      <c r="C39" s="15" t="n">
        <v>2002</v>
      </c>
      <c r="D39" s="15" t="n">
        <v>61.5</v>
      </c>
      <c r="E39" s="18" t="n">
        <f aca="false">D39*1.5</f>
        <v>92.25</v>
      </c>
      <c r="F39" s="19" t="n">
        <v>8</v>
      </c>
      <c r="G39" s="18" t="n">
        <f aca="false">D39*1</f>
        <v>61.5</v>
      </c>
      <c r="H39" s="19" t="n">
        <v>10</v>
      </c>
      <c r="I39" s="18" t="n">
        <f aca="false">D39*2</f>
        <v>123</v>
      </c>
      <c r="J39" s="19" t="n">
        <v>4</v>
      </c>
      <c r="K39" s="19" t="n">
        <f aca="false">J39+H39+F39</f>
        <v>22</v>
      </c>
      <c r="L39" s="19" t="s">
        <v>43</v>
      </c>
      <c r="M39" s="16" t="s">
        <v>30</v>
      </c>
      <c r="N39" s="19" t="n">
        <v>6</v>
      </c>
    </row>
    <row r="40" customFormat="false" ht="12.75" hidden="false" customHeight="true" outlineLevel="0" collapsed="false">
      <c r="A40" s="15" t="s">
        <v>89</v>
      </c>
      <c r="B40" s="16" t="s">
        <v>90</v>
      </c>
      <c r="C40" s="15" t="n">
        <v>1999</v>
      </c>
      <c r="D40" s="17" t="n">
        <v>62</v>
      </c>
      <c r="E40" s="18" t="n">
        <f aca="false">D40*1.5</f>
        <v>93</v>
      </c>
      <c r="F40" s="19" t="n">
        <v>11</v>
      </c>
      <c r="G40" s="18" t="n">
        <f aca="false">D40*1</f>
        <v>62</v>
      </c>
      <c r="H40" s="19" t="n">
        <v>14</v>
      </c>
      <c r="I40" s="18" t="n">
        <f aca="false">D40*2</f>
        <v>124</v>
      </c>
      <c r="J40" s="19" t="n">
        <v>6</v>
      </c>
      <c r="K40" s="19" t="n">
        <f aca="false">J40+H40+F40</f>
        <v>31</v>
      </c>
      <c r="L40" s="19" t="s">
        <v>35</v>
      </c>
      <c r="M40" s="16" t="s">
        <v>91</v>
      </c>
      <c r="N40" s="19" t="n">
        <v>7</v>
      </c>
    </row>
    <row r="41" customFormat="false" ht="12.75" hidden="false" customHeight="true" outlineLevel="0" collapsed="false">
      <c r="A41" s="15" t="s">
        <v>92</v>
      </c>
      <c r="B41" s="16" t="s">
        <v>93</v>
      </c>
      <c r="C41" s="15" t="n">
        <v>1993</v>
      </c>
      <c r="D41" s="15" t="n">
        <v>65.7</v>
      </c>
      <c r="E41" s="18" t="n">
        <f aca="false">D41*1.5</f>
        <v>98.55</v>
      </c>
      <c r="F41" s="19" t="n">
        <v>21</v>
      </c>
      <c r="G41" s="18" t="n">
        <f aca="false">D41*1</f>
        <v>65.7</v>
      </c>
      <c r="H41" s="19" t="n">
        <v>21</v>
      </c>
      <c r="I41" s="18" t="n">
        <f aca="false">D41*2</f>
        <v>131.4</v>
      </c>
      <c r="J41" s="19" t="n">
        <v>21</v>
      </c>
      <c r="K41" s="19" t="n">
        <f aca="false">J41+H41+F41</f>
        <v>63</v>
      </c>
      <c r="L41" s="20" t="s">
        <v>24</v>
      </c>
      <c r="M41" s="16" t="s">
        <v>30</v>
      </c>
      <c r="N41" s="19" t="n">
        <v>12</v>
      </c>
    </row>
    <row r="42" customFormat="false" ht="12.75" hidden="false" customHeight="true" outlineLevel="0" collapsed="false">
      <c r="A42" s="11" t="s">
        <v>94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22"/>
    </row>
    <row r="43" customFormat="false" ht="12.75" hidden="false" customHeight="true" outlineLevel="0" collapsed="false">
      <c r="A43" s="15" t="s">
        <v>95</v>
      </c>
      <c r="B43" s="16" t="s">
        <v>96</v>
      </c>
      <c r="C43" s="15" t="n">
        <v>1960</v>
      </c>
      <c r="D43" s="15" t="n">
        <v>66.1</v>
      </c>
      <c r="E43" s="18" t="n">
        <f aca="false">D43*1.5</f>
        <v>99.15</v>
      </c>
      <c r="F43" s="19" t="n">
        <v>11</v>
      </c>
      <c r="G43" s="18" t="n">
        <f aca="false">D43*1</f>
        <v>66.1</v>
      </c>
      <c r="H43" s="19" t="n">
        <v>10</v>
      </c>
      <c r="I43" s="18" t="n">
        <f aca="false">D43*2</f>
        <v>132.2</v>
      </c>
      <c r="J43" s="19" t="n">
        <v>12</v>
      </c>
      <c r="K43" s="19" t="n">
        <f aca="false">J43+H43+F43</f>
        <v>33</v>
      </c>
      <c r="L43" s="23" t="s">
        <v>28</v>
      </c>
      <c r="M43" s="16" t="s">
        <v>45</v>
      </c>
      <c r="N43" s="19" t="n">
        <v>9</v>
      </c>
    </row>
    <row r="44" customFormat="false" ht="12.75" hidden="false" customHeight="true" outlineLevel="0" collapsed="false">
      <c r="A44" s="15" t="s">
        <v>97</v>
      </c>
      <c r="B44" s="16" t="s">
        <v>98</v>
      </c>
      <c r="C44" s="15" t="n">
        <v>1994</v>
      </c>
      <c r="D44" s="15" t="n">
        <v>67.7</v>
      </c>
      <c r="E44" s="18" t="n">
        <f aca="false">D44*1.5</f>
        <v>101.55</v>
      </c>
      <c r="F44" s="19" t="n">
        <v>12</v>
      </c>
      <c r="G44" s="18" t="n">
        <f aca="false">D44*1</f>
        <v>67.7</v>
      </c>
      <c r="H44" s="19" t="n">
        <v>12</v>
      </c>
      <c r="I44" s="18" t="n">
        <f aca="false">D44*2</f>
        <v>135.4</v>
      </c>
      <c r="J44" s="19" t="n">
        <v>4</v>
      </c>
      <c r="K44" s="19" t="n">
        <f aca="false">J44+H44+F44</f>
        <v>28</v>
      </c>
      <c r="L44" s="37" t="s">
        <v>31</v>
      </c>
      <c r="M44" s="16" t="s">
        <v>57</v>
      </c>
      <c r="N44" s="19" t="n">
        <v>8</v>
      </c>
    </row>
    <row r="45" customFormat="false" ht="12.75" hidden="false" customHeight="true" outlineLevel="0" collapsed="false">
      <c r="A45" s="15" t="s">
        <v>99</v>
      </c>
      <c r="B45" s="16" t="s">
        <v>100</v>
      </c>
      <c r="C45" s="15" t="n">
        <v>1967</v>
      </c>
      <c r="D45" s="15" t="n">
        <v>68.7</v>
      </c>
      <c r="E45" s="18" t="n">
        <f aca="false">D45*1.5</f>
        <v>103.05</v>
      </c>
      <c r="F45" s="19" t="n">
        <v>2</v>
      </c>
      <c r="G45" s="18" t="n">
        <f aca="false">D45*1</f>
        <v>68.7</v>
      </c>
      <c r="H45" s="19" t="n">
        <v>10</v>
      </c>
      <c r="I45" s="18" t="n">
        <f aca="false">D45*2</f>
        <v>137.4</v>
      </c>
      <c r="J45" s="19" t="n">
        <v>0</v>
      </c>
      <c r="K45" s="19" t="n">
        <f aca="false">J45+H45+F45</f>
        <v>12</v>
      </c>
      <c r="L45" s="19" t="s">
        <v>43</v>
      </c>
      <c r="M45" s="16" t="s">
        <v>91</v>
      </c>
      <c r="N45" s="19" t="n">
        <v>6</v>
      </c>
    </row>
    <row r="46" customFormat="false" ht="12.75" hidden="false" customHeight="true" outlineLevel="0" collapsed="false">
      <c r="A46" s="15" t="s">
        <v>101</v>
      </c>
      <c r="B46" s="16" t="s">
        <v>102</v>
      </c>
      <c r="C46" s="15" t="n">
        <v>2002</v>
      </c>
      <c r="D46" s="15" t="n">
        <v>72.2</v>
      </c>
      <c r="E46" s="18" t="n">
        <f aca="false">D46*1.5</f>
        <v>108.3</v>
      </c>
      <c r="F46" s="19" t="n">
        <v>4</v>
      </c>
      <c r="G46" s="18" t="n">
        <f aca="false">D46*1</f>
        <v>72.2</v>
      </c>
      <c r="H46" s="19" t="n">
        <v>14</v>
      </c>
      <c r="I46" s="18" t="n">
        <f aca="false">D46*2</f>
        <v>144.4</v>
      </c>
      <c r="J46" s="19" t="n">
        <v>6</v>
      </c>
      <c r="K46" s="19" t="n">
        <f aca="false">J46+H46+F46</f>
        <v>24</v>
      </c>
      <c r="L46" s="19" t="s">
        <v>35</v>
      </c>
      <c r="M46" s="16" t="s">
        <v>26</v>
      </c>
      <c r="N46" s="19" t="n">
        <v>7</v>
      </c>
    </row>
    <row r="47" customFormat="false" ht="12.75" hidden="false" customHeight="true" outlineLevel="0" collapsed="false">
      <c r="A47" s="15" t="s">
        <v>103</v>
      </c>
      <c r="B47" s="16" t="s">
        <v>104</v>
      </c>
      <c r="C47" s="15" t="n">
        <v>1994</v>
      </c>
      <c r="D47" s="15" t="n">
        <v>73.8</v>
      </c>
      <c r="E47" s="18" t="n">
        <f aca="false">D47*1.5</f>
        <v>110.7</v>
      </c>
      <c r="F47" s="19" t="n">
        <v>20</v>
      </c>
      <c r="G47" s="18" t="n">
        <f aca="false">D47*1</f>
        <v>73.8</v>
      </c>
      <c r="H47" s="19" t="n">
        <v>25</v>
      </c>
      <c r="I47" s="18" t="n">
        <f aca="false">D47*2</f>
        <v>147.6</v>
      </c>
      <c r="J47" s="19" t="n">
        <v>12</v>
      </c>
      <c r="K47" s="19" t="n">
        <f aca="false">J47+H47+F47</f>
        <v>57</v>
      </c>
      <c r="L47" s="20" t="s">
        <v>24</v>
      </c>
      <c r="M47" s="16" t="s">
        <v>57</v>
      </c>
      <c r="N47" s="19" t="n">
        <v>12</v>
      </c>
    </row>
    <row r="48" customFormat="false" ht="12.75" hidden="false" customHeight="true" outlineLevel="0" collapsed="false">
      <c r="A48" s="11" t="s">
        <v>105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22"/>
    </row>
    <row r="49" customFormat="false" ht="12.75" hidden="false" customHeight="true" outlineLevel="0" collapsed="false">
      <c r="A49" s="15" t="s">
        <v>106</v>
      </c>
      <c r="B49" s="16" t="s">
        <v>107</v>
      </c>
      <c r="C49" s="15" t="n">
        <v>1961</v>
      </c>
      <c r="D49" s="15" t="n">
        <v>76.1</v>
      </c>
      <c r="E49" s="18" t="n">
        <f aca="false">D49*1.5</f>
        <v>114.15</v>
      </c>
      <c r="F49" s="19" t="n">
        <v>6</v>
      </c>
      <c r="G49" s="18" t="n">
        <f aca="false">D49*1</f>
        <v>76.1</v>
      </c>
      <c r="H49" s="19" t="n">
        <v>17</v>
      </c>
      <c r="I49" s="18" t="n">
        <f aca="false">D49*2</f>
        <v>152.2</v>
      </c>
      <c r="J49" s="19" t="n">
        <v>3</v>
      </c>
      <c r="K49" s="19" t="n">
        <f aca="false">J49+H49+F49</f>
        <v>26</v>
      </c>
      <c r="L49" s="19" t="s">
        <v>35</v>
      </c>
      <c r="M49" s="16" t="s">
        <v>26</v>
      </c>
      <c r="N49" s="19" t="n">
        <v>7</v>
      </c>
    </row>
    <row r="50" customFormat="false" ht="12.75" hidden="false" customHeight="true" outlineLevel="0" collapsed="false">
      <c r="A50" s="15" t="s">
        <v>108</v>
      </c>
      <c r="B50" s="16" t="s">
        <v>109</v>
      </c>
      <c r="C50" s="15" t="n">
        <v>1998</v>
      </c>
      <c r="D50" s="15" t="n">
        <v>76.3</v>
      </c>
      <c r="E50" s="18" t="n">
        <f aca="false">D50*1.5</f>
        <v>114.45</v>
      </c>
      <c r="F50" s="19" t="n">
        <v>15</v>
      </c>
      <c r="G50" s="18" t="n">
        <f aca="false">D50*1</f>
        <v>76.3</v>
      </c>
      <c r="H50" s="19" t="n">
        <v>12</v>
      </c>
      <c r="I50" s="18" t="n">
        <f aca="false">D50*2</f>
        <v>152.6</v>
      </c>
      <c r="J50" s="19" t="n">
        <v>12</v>
      </c>
      <c r="K50" s="19" t="n">
        <f aca="false">J50+H50+F50</f>
        <v>39</v>
      </c>
      <c r="L50" s="37" t="s">
        <v>31</v>
      </c>
      <c r="M50" s="16" t="s">
        <v>91</v>
      </c>
      <c r="N50" s="19" t="n">
        <v>8</v>
      </c>
    </row>
    <row r="51" customFormat="false" ht="12.75" hidden="false" customHeight="true" outlineLevel="0" collapsed="false">
      <c r="A51" s="15" t="s">
        <v>110</v>
      </c>
      <c r="B51" s="16" t="s">
        <v>111</v>
      </c>
      <c r="C51" s="15" t="n">
        <v>1985</v>
      </c>
      <c r="D51" s="15" t="n">
        <v>78.8</v>
      </c>
      <c r="E51" s="18" t="n">
        <f aca="false">D51*1.5</f>
        <v>118.2</v>
      </c>
      <c r="F51" s="19" t="n">
        <v>14</v>
      </c>
      <c r="G51" s="18" t="n">
        <f aca="false">D51*1</f>
        <v>78.8</v>
      </c>
      <c r="H51" s="19" t="n">
        <v>20</v>
      </c>
      <c r="I51" s="18" t="n">
        <f aca="false">D51*2</f>
        <v>157.6</v>
      </c>
      <c r="J51" s="19" t="n">
        <v>11</v>
      </c>
      <c r="K51" s="19" t="n">
        <f aca="false">J51+H51+F51</f>
        <v>45</v>
      </c>
      <c r="L51" s="23" t="s">
        <v>28</v>
      </c>
      <c r="M51" s="16" t="s">
        <v>45</v>
      </c>
      <c r="N51" s="19" t="n">
        <v>9</v>
      </c>
    </row>
    <row r="52" customFormat="false" ht="12.75" hidden="false" customHeight="true" outlineLevel="0" collapsed="false">
      <c r="A52" s="15" t="s">
        <v>112</v>
      </c>
      <c r="B52" s="16" t="s">
        <v>113</v>
      </c>
      <c r="C52" s="15" t="n">
        <v>1993</v>
      </c>
      <c r="D52" s="15" t="n">
        <v>80.8</v>
      </c>
      <c r="E52" s="18" t="n">
        <f aca="false">D52*1.5</f>
        <v>121.2</v>
      </c>
      <c r="F52" s="19" t="n">
        <v>5</v>
      </c>
      <c r="G52" s="18" t="n">
        <f aca="false">D52*1</f>
        <v>80.8</v>
      </c>
      <c r="H52" s="19" t="n">
        <v>11</v>
      </c>
      <c r="I52" s="18" t="n">
        <f aca="false">D52*2</f>
        <v>161.6</v>
      </c>
      <c r="J52" s="19" t="n">
        <v>7</v>
      </c>
      <c r="K52" s="19" t="n">
        <f aca="false">J52+H52+F52</f>
        <v>23</v>
      </c>
      <c r="L52" s="19" t="s">
        <v>43</v>
      </c>
      <c r="M52" s="16" t="s">
        <v>57</v>
      </c>
      <c r="N52" s="19" t="n">
        <v>6</v>
      </c>
    </row>
    <row r="53" customFormat="false" ht="12.75" hidden="false" customHeight="true" outlineLevel="0" collapsed="false">
      <c r="A53" s="15" t="s">
        <v>114</v>
      </c>
      <c r="B53" s="16" t="s">
        <v>115</v>
      </c>
      <c r="C53" s="15" t="n">
        <v>1999</v>
      </c>
      <c r="D53" s="15" t="n">
        <v>81.3</v>
      </c>
      <c r="E53" s="18" t="n">
        <f aca="false">D53*1.5</f>
        <v>121.95</v>
      </c>
      <c r="F53" s="19" t="n">
        <v>11</v>
      </c>
      <c r="G53" s="18" t="n">
        <f aca="false">D53*1</f>
        <v>81.3</v>
      </c>
      <c r="H53" s="19" t="n">
        <v>6</v>
      </c>
      <c r="I53" s="18" t="n">
        <f aca="false">D53*2</f>
        <v>162.6</v>
      </c>
      <c r="J53" s="19" t="n">
        <v>3</v>
      </c>
      <c r="K53" s="19" t="n">
        <f aca="false">J53+H53+F53</f>
        <v>20</v>
      </c>
      <c r="L53" s="19" t="s">
        <v>51</v>
      </c>
      <c r="M53" s="16" t="s">
        <v>91</v>
      </c>
      <c r="N53" s="19" t="n">
        <v>5</v>
      </c>
    </row>
    <row r="54" customFormat="false" ht="12.75" hidden="false" customHeight="true" outlineLevel="0" collapsed="false">
      <c r="A54" s="15" t="s">
        <v>116</v>
      </c>
      <c r="B54" s="16" t="s">
        <v>117</v>
      </c>
      <c r="C54" s="15" t="n">
        <v>1983</v>
      </c>
      <c r="D54" s="15" t="n">
        <v>82.2</v>
      </c>
      <c r="E54" s="18" t="n">
        <f aca="false">D54*1.5</f>
        <v>123.3</v>
      </c>
      <c r="F54" s="19" t="n">
        <v>25</v>
      </c>
      <c r="G54" s="18" t="n">
        <f aca="false">D54*1</f>
        <v>82.2</v>
      </c>
      <c r="H54" s="19" t="n">
        <v>21</v>
      </c>
      <c r="I54" s="18" t="n">
        <f aca="false">D54*2</f>
        <v>164.4</v>
      </c>
      <c r="J54" s="19" t="n">
        <v>19</v>
      </c>
      <c r="K54" s="19" t="n">
        <f aca="false">J54+H54+F54</f>
        <v>65</v>
      </c>
      <c r="L54" s="20" t="s">
        <v>24</v>
      </c>
      <c r="M54" s="16" t="s">
        <v>57</v>
      </c>
      <c r="N54" s="19" t="n">
        <v>12</v>
      </c>
    </row>
    <row r="55" customFormat="false" ht="12.75" hidden="false" customHeight="true" outlineLevel="0" collapsed="false">
      <c r="A55" s="38" t="s">
        <v>118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22"/>
    </row>
    <row r="56" customFormat="false" ht="12.75" hidden="false" customHeight="true" outlineLevel="0" collapsed="false">
      <c r="A56" s="15" t="s">
        <v>119</v>
      </c>
      <c r="B56" s="16" t="s">
        <v>120</v>
      </c>
      <c r="C56" s="15" t="n">
        <v>1983</v>
      </c>
      <c r="D56" s="17" t="n">
        <v>84.9</v>
      </c>
      <c r="E56" s="18" t="n">
        <f aca="false">D56*1.5</f>
        <v>127.35</v>
      </c>
      <c r="F56" s="19" t="n">
        <v>5</v>
      </c>
      <c r="G56" s="18" t="n">
        <f aca="false">D56*1</f>
        <v>84.9</v>
      </c>
      <c r="H56" s="19" t="n">
        <v>34</v>
      </c>
      <c r="I56" s="18" t="n">
        <f aca="false">D56*2</f>
        <v>169.8</v>
      </c>
      <c r="J56" s="19" t="n">
        <v>7</v>
      </c>
      <c r="K56" s="19" t="n">
        <f aca="false">J56+H56+F56</f>
        <v>46</v>
      </c>
      <c r="L56" s="23" t="s">
        <v>28</v>
      </c>
      <c r="M56" s="16" t="s">
        <v>57</v>
      </c>
      <c r="N56" s="19" t="n">
        <v>9</v>
      </c>
    </row>
    <row r="57" customFormat="false" ht="12.75" hidden="false" customHeight="true" outlineLevel="0" collapsed="false">
      <c r="A57" s="15" t="s">
        <v>121</v>
      </c>
      <c r="B57" s="16" t="s">
        <v>122</v>
      </c>
      <c r="C57" s="15" t="n">
        <v>1977</v>
      </c>
      <c r="D57" s="17" t="n">
        <v>91.1</v>
      </c>
      <c r="E57" s="18" t="n">
        <f aca="false">D57*1.5</f>
        <v>136.65</v>
      </c>
      <c r="F57" s="19" t="n">
        <v>11</v>
      </c>
      <c r="G57" s="18" t="n">
        <f aca="false">D57*1</f>
        <v>91.1</v>
      </c>
      <c r="H57" s="19" t="n">
        <v>20</v>
      </c>
      <c r="I57" s="18" t="n">
        <f aca="false">D57*2</f>
        <v>182.2</v>
      </c>
      <c r="J57" s="19" t="n">
        <v>10</v>
      </c>
      <c r="K57" s="19" t="n">
        <f aca="false">J57+H57+F57</f>
        <v>41</v>
      </c>
      <c r="L57" s="37" t="s">
        <v>31</v>
      </c>
      <c r="M57" s="16" t="s">
        <v>26</v>
      </c>
      <c r="N57" s="19" t="n">
        <v>8</v>
      </c>
    </row>
    <row r="58" customFormat="false" ht="12.75" hidden="false" customHeight="true" outlineLevel="0" collapsed="false">
      <c r="A58" s="15" t="s">
        <v>123</v>
      </c>
      <c r="B58" s="16" t="s">
        <v>124</v>
      </c>
      <c r="C58" s="15" t="n">
        <v>1981</v>
      </c>
      <c r="D58" s="17" t="n">
        <v>91.8</v>
      </c>
      <c r="E58" s="18" t="n">
        <f aca="false">D58*1.5</f>
        <v>137.7</v>
      </c>
      <c r="F58" s="19" t="n">
        <v>21</v>
      </c>
      <c r="G58" s="18" t="n">
        <f aca="false">D58*1</f>
        <v>91.8</v>
      </c>
      <c r="H58" s="19" t="n">
        <v>16</v>
      </c>
      <c r="I58" s="18" t="n">
        <f aca="false">D58*2</f>
        <v>183.6</v>
      </c>
      <c r="J58" s="19" t="n">
        <v>10</v>
      </c>
      <c r="K58" s="19" t="n">
        <f aca="false">J58+H58+F58</f>
        <v>47</v>
      </c>
      <c r="L58" s="20" t="s">
        <v>24</v>
      </c>
      <c r="M58" s="16" t="s">
        <v>26</v>
      </c>
      <c r="N58" s="19" t="n">
        <v>12</v>
      </c>
      <c r="P58" s="39"/>
      <c r="Q58" s="39"/>
    </row>
    <row r="59" customFormat="false" ht="12.75" hidden="false" customHeight="true" outlineLevel="0" collapsed="false">
      <c r="A59" s="15" t="s">
        <v>125</v>
      </c>
      <c r="B59" s="16" t="s">
        <v>126</v>
      </c>
      <c r="C59" s="15" t="n">
        <v>2000</v>
      </c>
      <c r="D59" s="17" t="n">
        <v>92.3</v>
      </c>
      <c r="E59" s="18" t="n">
        <f aca="false">D59*1.5</f>
        <v>138.45</v>
      </c>
      <c r="F59" s="19" t="n">
        <v>12</v>
      </c>
      <c r="G59" s="18" t="n">
        <f aca="false">D59*1</f>
        <v>92.3</v>
      </c>
      <c r="H59" s="19" t="n">
        <v>15</v>
      </c>
      <c r="I59" s="18" t="n">
        <f aca="false">D59*2</f>
        <v>184.6</v>
      </c>
      <c r="J59" s="19" t="n">
        <v>6</v>
      </c>
      <c r="K59" s="19" t="n">
        <f aca="false">J59+H59+F59</f>
        <v>33</v>
      </c>
      <c r="L59" s="19" t="s">
        <v>35</v>
      </c>
      <c r="M59" s="16" t="s">
        <v>30</v>
      </c>
      <c r="N59" s="19" t="n">
        <v>7</v>
      </c>
      <c r="P59" s="39"/>
      <c r="Q59" s="39"/>
    </row>
    <row r="60" customFormat="false" ht="12.75" hidden="false" customHeight="true" outlineLevel="0" collapsed="false">
      <c r="A60" s="38" t="s">
        <v>127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4"/>
    </row>
    <row r="61" customFormat="false" ht="12.75" hidden="false" customHeight="true" outlineLevel="0" collapsed="false">
      <c r="A61" s="15" t="s">
        <v>128</v>
      </c>
      <c r="B61" s="24" t="s">
        <v>129</v>
      </c>
      <c r="C61" s="15" t="n">
        <v>1981</v>
      </c>
      <c r="D61" s="17" t="n">
        <v>93.6</v>
      </c>
      <c r="E61" s="18" t="n">
        <f aca="false">D61*1.5</f>
        <v>140.4</v>
      </c>
      <c r="F61" s="19" t="n">
        <v>0</v>
      </c>
      <c r="G61" s="18" t="n">
        <f aca="false">D61*1</f>
        <v>93.6</v>
      </c>
      <c r="H61" s="19" t="n">
        <v>15</v>
      </c>
      <c r="I61" s="18" t="n">
        <f aca="false">D61*2</f>
        <v>187.2</v>
      </c>
      <c r="J61" s="19" t="n">
        <v>0</v>
      </c>
      <c r="K61" s="19" t="n">
        <f aca="false">J61+H61+F61</f>
        <v>15</v>
      </c>
      <c r="L61" s="37" t="s">
        <v>31</v>
      </c>
      <c r="M61" s="16" t="s">
        <v>91</v>
      </c>
      <c r="N61" s="19" t="n">
        <v>8</v>
      </c>
    </row>
    <row r="62" customFormat="false" ht="12.75" hidden="false" customHeight="true" outlineLevel="0" collapsed="false">
      <c r="A62" s="15" t="s">
        <v>130</v>
      </c>
      <c r="B62" s="24" t="s">
        <v>131</v>
      </c>
      <c r="C62" s="15" t="n">
        <v>1995</v>
      </c>
      <c r="D62" s="17" t="n">
        <v>98.5</v>
      </c>
      <c r="E62" s="18" t="n">
        <f aca="false">D62*1.5</f>
        <v>147.75</v>
      </c>
      <c r="F62" s="19" t="n">
        <v>11</v>
      </c>
      <c r="G62" s="18" t="n">
        <f aca="false">D62*1</f>
        <v>98.5</v>
      </c>
      <c r="H62" s="19" t="n">
        <v>19</v>
      </c>
      <c r="I62" s="18" t="n">
        <f aca="false">D62*2</f>
        <v>197</v>
      </c>
      <c r="J62" s="19" t="n">
        <v>5</v>
      </c>
      <c r="K62" s="19" t="n">
        <f aca="false">J62+H62+F62</f>
        <v>35</v>
      </c>
      <c r="L62" s="20" t="s">
        <v>24</v>
      </c>
      <c r="M62" s="16" t="s">
        <v>26</v>
      </c>
      <c r="N62" s="19" t="n">
        <v>12</v>
      </c>
    </row>
    <row r="63" customFormat="false" ht="12.75" hidden="false" customHeight="true" outlineLevel="0" collapsed="false">
      <c r="A63" s="15" t="s">
        <v>132</v>
      </c>
      <c r="B63" s="24" t="s">
        <v>133</v>
      </c>
      <c r="C63" s="15" t="n">
        <v>1989</v>
      </c>
      <c r="D63" s="17" t="n">
        <v>105</v>
      </c>
      <c r="E63" s="18" t="n">
        <f aca="false">D63*1.5</f>
        <v>157.5</v>
      </c>
      <c r="F63" s="19" t="n">
        <v>10</v>
      </c>
      <c r="G63" s="18" t="n">
        <f aca="false">D63*1</f>
        <v>105</v>
      </c>
      <c r="H63" s="19" t="n">
        <v>14</v>
      </c>
      <c r="I63" s="18" t="n">
        <f aca="false">D63*2</f>
        <v>210</v>
      </c>
      <c r="J63" s="19" t="n">
        <v>4</v>
      </c>
      <c r="K63" s="19" t="n">
        <f aca="false">J63+H63+F63</f>
        <v>28</v>
      </c>
      <c r="L63" s="23" t="s">
        <v>28</v>
      </c>
      <c r="M63" s="16" t="s">
        <v>57</v>
      </c>
      <c r="N63" s="19" t="n">
        <v>9</v>
      </c>
    </row>
    <row r="64" customFormat="false" ht="12.75" hidden="false" customHeight="true" outlineLevel="0" collapsed="false">
      <c r="A64" s="11" t="s">
        <v>134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22"/>
    </row>
    <row r="65" customFormat="false" ht="12.75" hidden="false" customHeight="true" outlineLevel="0" collapsed="false">
      <c r="A65" s="15" t="s">
        <v>135</v>
      </c>
      <c r="B65" s="16" t="s">
        <v>136</v>
      </c>
      <c r="C65" s="15" t="n">
        <v>1983</v>
      </c>
      <c r="D65" s="17" t="n">
        <v>121.8</v>
      </c>
      <c r="E65" s="18" t="n">
        <f aca="false">D65*1.5</f>
        <v>182.7</v>
      </c>
      <c r="F65" s="19" t="n">
        <v>15</v>
      </c>
      <c r="G65" s="18" t="n">
        <f aca="false">D65*1</f>
        <v>121.8</v>
      </c>
      <c r="H65" s="19" t="n">
        <v>11</v>
      </c>
      <c r="I65" s="18" t="n">
        <f aca="false">D65*2</f>
        <v>243.6</v>
      </c>
      <c r="J65" s="19" t="n">
        <v>11</v>
      </c>
      <c r="K65" s="19" t="n">
        <f aca="false">J65+H65+F65</f>
        <v>37</v>
      </c>
      <c r="L65" s="20" t="s">
        <v>24</v>
      </c>
      <c r="M65" s="16" t="s">
        <v>91</v>
      </c>
      <c r="N65" s="19" t="n">
        <v>12</v>
      </c>
    </row>
    <row r="66" customFormat="false" ht="12.75" hidden="false" customHeight="true" outlineLevel="0" collapsed="false">
      <c r="A66" s="15" t="s">
        <v>137</v>
      </c>
      <c r="B66" s="16" t="s">
        <v>138</v>
      </c>
      <c r="C66" s="15" t="n">
        <v>1991</v>
      </c>
      <c r="D66" s="17" t="n">
        <v>142.7</v>
      </c>
      <c r="E66" s="18" t="n">
        <f aca="false">D66*1.5</f>
        <v>214.05</v>
      </c>
      <c r="F66" s="19" t="n">
        <v>13</v>
      </c>
      <c r="G66" s="18" t="n">
        <f aca="false">D66*1</f>
        <v>142.7</v>
      </c>
      <c r="H66" s="19" t="n">
        <v>17</v>
      </c>
      <c r="I66" s="18" t="n">
        <f aca="false">D66*2</f>
        <v>285.4</v>
      </c>
      <c r="J66" s="19" t="n">
        <v>6</v>
      </c>
      <c r="K66" s="19" t="n">
        <f aca="false">J66+H66+F66</f>
        <v>36</v>
      </c>
      <c r="L66" s="23" t="s">
        <v>28</v>
      </c>
      <c r="M66" s="16" t="s">
        <v>30</v>
      </c>
      <c r="N66" s="19" t="n">
        <v>9</v>
      </c>
    </row>
    <row r="67" customFormat="false" ht="12.75" hidden="false" customHeight="true" outlineLevel="0" collapsed="false">
      <c r="A67" s="40"/>
      <c r="B67" s="41"/>
      <c r="C67" s="42"/>
      <c r="D67" s="42"/>
      <c r="E67" s="43"/>
      <c r="F67" s="4"/>
      <c r="G67" s="4"/>
      <c r="H67" s="4"/>
      <c r="I67" s="43"/>
      <c r="J67" s="4"/>
      <c r="K67" s="4"/>
      <c r="L67" s="4"/>
      <c r="M67" s="41"/>
      <c r="N67" s="42"/>
    </row>
    <row r="68" customFormat="false" ht="12.75" hidden="false" customHeight="true" outlineLevel="0" collapsed="false">
      <c r="A68" s="31" t="s">
        <v>139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</row>
    <row r="69" customFormat="false" ht="12.75" hidden="false" customHeight="true" outlineLevel="0" collapsed="false">
      <c r="A69" s="32" t="s">
        <v>14</v>
      </c>
      <c r="B69" s="5" t="s">
        <v>67</v>
      </c>
      <c r="C69" s="5" t="s">
        <v>5</v>
      </c>
      <c r="D69" s="5" t="s">
        <v>6</v>
      </c>
      <c r="E69" s="5" t="s">
        <v>140</v>
      </c>
      <c r="F69" s="22" t="s">
        <v>141</v>
      </c>
      <c r="G69" s="5" t="s">
        <v>9</v>
      </c>
      <c r="H69" s="5" t="s">
        <v>10</v>
      </c>
      <c r="I69" s="5" t="s">
        <v>11</v>
      </c>
      <c r="J69" s="5" t="s">
        <v>12</v>
      </c>
      <c r="K69" s="5" t="s">
        <v>13</v>
      </c>
      <c r="L69" s="5" t="s">
        <v>70</v>
      </c>
      <c r="M69" s="5" t="s">
        <v>15</v>
      </c>
      <c r="N69" s="12"/>
    </row>
    <row r="70" customFormat="false" ht="12.75" hidden="false" customHeight="true" outlineLevel="0" collapsed="false">
      <c r="A70" s="33" t="s">
        <v>24</v>
      </c>
      <c r="B70" s="34" t="s">
        <v>142</v>
      </c>
      <c r="C70" s="33" t="n">
        <v>1983</v>
      </c>
      <c r="D70" s="33" t="n">
        <v>82.2</v>
      </c>
      <c r="E70" s="35" t="n">
        <v>123</v>
      </c>
      <c r="F70" s="33" t="n">
        <v>25</v>
      </c>
      <c r="G70" s="33" t="n">
        <v>82</v>
      </c>
      <c r="H70" s="33" t="n">
        <v>21</v>
      </c>
      <c r="I70" s="35" t="n">
        <v>164</v>
      </c>
      <c r="J70" s="33" t="n">
        <v>19</v>
      </c>
      <c r="K70" s="33" t="n">
        <v>65</v>
      </c>
      <c r="L70" s="33" t="s">
        <v>24</v>
      </c>
      <c r="M70" s="34" t="s">
        <v>57</v>
      </c>
      <c r="N70" s="12"/>
    </row>
    <row r="71" customFormat="false" ht="12.75" hidden="false" customHeight="true" outlineLevel="0" collapsed="false">
      <c r="A71" s="33" t="s">
        <v>28</v>
      </c>
      <c r="B71" s="44" t="s">
        <v>143</v>
      </c>
      <c r="C71" s="33" t="n">
        <v>1993</v>
      </c>
      <c r="D71" s="33" t="n">
        <v>65.7</v>
      </c>
      <c r="E71" s="35" t="n">
        <v>99</v>
      </c>
      <c r="F71" s="33" t="n">
        <v>21</v>
      </c>
      <c r="G71" s="33" t="n">
        <v>66</v>
      </c>
      <c r="H71" s="33" t="n">
        <v>21</v>
      </c>
      <c r="I71" s="35" t="n">
        <v>131</v>
      </c>
      <c r="J71" s="33" t="n">
        <v>21</v>
      </c>
      <c r="K71" s="33" t="n">
        <v>63</v>
      </c>
      <c r="L71" s="33" t="s">
        <v>24</v>
      </c>
      <c r="M71" s="34" t="s">
        <v>30</v>
      </c>
      <c r="N71" s="12"/>
    </row>
    <row r="72" customFormat="false" ht="12.75" hidden="false" customHeight="true" outlineLevel="0" collapsed="false">
      <c r="A72" s="33" t="s">
        <v>31</v>
      </c>
      <c r="B72" s="34" t="s">
        <v>144</v>
      </c>
      <c r="C72" s="33" t="n">
        <v>1990</v>
      </c>
      <c r="D72" s="36" t="n">
        <v>61</v>
      </c>
      <c r="E72" s="35" t="n">
        <v>92</v>
      </c>
      <c r="F72" s="33" t="n">
        <v>21</v>
      </c>
      <c r="G72" s="33" t="n">
        <v>61</v>
      </c>
      <c r="H72" s="33" t="n">
        <v>21</v>
      </c>
      <c r="I72" s="35" t="n">
        <v>122</v>
      </c>
      <c r="J72" s="33" t="n">
        <v>20</v>
      </c>
      <c r="K72" s="33" t="n">
        <v>62</v>
      </c>
      <c r="L72" s="33" t="s">
        <v>28</v>
      </c>
      <c r="M72" s="34" t="s">
        <v>26</v>
      </c>
      <c r="N72" s="12"/>
    </row>
    <row r="73" customFormat="false" ht="12.75" hidden="false" customHeight="true" outlineLevel="0" collapsed="false"/>
    <row r="74" customFormat="false" ht="14.25" hidden="false" customHeight="false" outlineLevel="0" collapsed="false">
      <c r="A74" s="31" t="s">
        <v>145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</row>
    <row r="75" customFormat="false" ht="15" hidden="false" customHeight="false" outlineLevel="0" collapsed="false">
      <c r="A75" s="32" t="s">
        <v>14</v>
      </c>
      <c r="B75" s="5" t="s">
        <v>67</v>
      </c>
      <c r="C75" s="5" t="s">
        <v>5</v>
      </c>
      <c r="D75" s="5" t="s">
        <v>6</v>
      </c>
      <c r="E75" s="5" t="s">
        <v>140</v>
      </c>
      <c r="F75" s="22" t="s">
        <v>141</v>
      </c>
      <c r="G75" s="5" t="s">
        <v>9</v>
      </c>
      <c r="H75" s="5" t="s">
        <v>10</v>
      </c>
      <c r="I75" s="5" t="s">
        <v>11</v>
      </c>
      <c r="J75" s="5" t="s">
        <v>12</v>
      </c>
      <c r="K75" s="5" t="s">
        <v>13</v>
      </c>
      <c r="L75" s="5" t="s">
        <v>70</v>
      </c>
      <c r="M75" s="5" t="s">
        <v>15</v>
      </c>
      <c r="N75" s="12"/>
    </row>
    <row r="76" customFormat="false" ht="15" hidden="false" customHeight="false" outlineLevel="0" collapsed="false">
      <c r="A76" s="33" t="s">
        <v>24</v>
      </c>
      <c r="B76" s="34" t="s">
        <v>146</v>
      </c>
      <c r="C76" s="33" t="n">
        <v>2003</v>
      </c>
      <c r="D76" s="33" t="n">
        <v>57.5</v>
      </c>
      <c r="E76" s="35" t="n">
        <v>86</v>
      </c>
      <c r="F76" s="33" t="n">
        <v>19</v>
      </c>
      <c r="G76" s="33" t="n">
        <v>58</v>
      </c>
      <c r="H76" s="33" t="n">
        <v>14</v>
      </c>
      <c r="I76" s="35" t="n">
        <v>115</v>
      </c>
      <c r="J76" s="33" t="n">
        <v>12</v>
      </c>
      <c r="K76" s="33" t="n">
        <v>45</v>
      </c>
      <c r="L76" s="33" t="s">
        <v>24</v>
      </c>
      <c r="M76" s="34" t="s">
        <v>26</v>
      </c>
      <c r="N76" s="12"/>
    </row>
    <row r="77" customFormat="false" ht="15" hidden="false" customHeight="false" outlineLevel="0" collapsed="false">
      <c r="A77" s="33" t="s">
        <v>28</v>
      </c>
      <c r="B77" s="44" t="s">
        <v>147</v>
      </c>
      <c r="C77" s="33" t="n">
        <v>2002</v>
      </c>
      <c r="D77" s="33" t="n">
        <v>60.2</v>
      </c>
      <c r="E77" s="35" t="n">
        <v>90</v>
      </c>
      <c r="F77" s="33" t="n">
        <v>8</v>
      </c>
      <c r="G77" s="33" t="n">
        <v>60</v>
      </c>
      <c r="H77" s="33" t="n">
        <v>10</v>
      </c>
      <c r="I77" s="35" t="n">
        <v>120</v>
      </c>
      <c r="J77" s="33" t="n">
        <v>15</v>
      </c>
      <c r="K77" s="33" t="n">
        <v>31</v>
      </c>
      <c r="L77" s="33" t="s">
        <v>31</v>
      </c>
      <c r="M77" s="34" t="s">
        <v>30</v>
      </c>
      <c r="N77" s="12"/>
    </row>
    <row r="78" customFormat="false" ht="15" hidden="false" customHeight="false" outlineLevel="0" collapsed="false">
      <c r="A78" s="33" t="s">
        <v>31</v>
      </c>
      <c r="B78" s="34" t="s">
        <v>148</v>
      </c>
      <c r="C78" s="33" t="n">
        <v>2004</v>
      </c>
      <c r="D78" s="36" t="n">
        <v>59</v>
      </c>
      <c r="E78" s="35" t="n">
        <v>89</v>
      </c>
      <c r="F78" s="33" t="n">
        <v>10</v>
      </c>
      <c r="G78" s="33" t="n">
        <v>59</v>
      </c>
      <c r="H78" s="33" t="n">
        <v>12</v>
      </c>
      <c r="I78" s="35" t="n">
        <v>118</v>
      </c>
      <c r="J78" s="33" t="n">
        <v>3</v>
      </c>
      <c r="K78" s="33" t="n">
        <v>27</v>
      </c>
      <c r="L78" s="33" t="s">
        <v>31</v>
      </c>
      <c r="M78" s="34" t="s">
        <v>26</v>
      </c>
      <c r="N78" s="12"/>
    </row>
    <row r="80" customFormat="false" ht="14.25" hidden="false" customHeight="false" outlineLevel="0" collapsed="false">
      <c r="A80" s="31" t="s">
        <v>149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</row>
    <row r="81" customFormat="false" ht="15" hidden="false" customHeight="false" outlineLevel="0" collapsed="false">
      <c r="A81" s="32" t="s">
        <v>14</v>
      </c>
      <c r="B81" s="5" t="s">
        <v>67</v>
      </c>
      <c r="C81" s="5" t="s">
        <v>5</v>
      </c>
      <c r="D81" s="5" t="s">
        <v>6</v>
      </c>
      <c r="E81" s="5" t="s">
        <v>140</v>
      </c>
      <c r="F81" s="22" t="s">
        <v>141</v>
      </c>
      <c r="G81" s="5" t="s">
        <v>9</v>
      </c>
      <c r="H81" s="5" t="s">
        <v>10</v>
      </c>
      <c r="I81" s="5" t="s">
        <v>11</v>
      </c>
      <c r="J81" s="5" t="s">
        <v>12</v>
      </c>
      <c r="K81" s="5" t="s">
        <v>13</v>
      </c>
      <c r="L81" s="5" t="s">
        <v>70</v>
      </c>
      <c r="M81" s="5" t="s">
        <v>15</v>
      </c>
      <c r="N81" s="12"/>
    </row>
    <row r="82" customFormat="false" ht="15" hidden="false" customHeight="false" outlineLevel="0" collapsed="false">
      <c r="A82" s="33" t="s">
        <v>24</v>
      </c>
      <c r="B82" s="34" t="s">
        <v>150</v>
      </c>
      <c r="C82" s="33" t="n">
        <v>1998</v>
      </c>
      <c r="D82" s="33" t="n">
        <v>76.3</v>
      </c>
      <c r="E82" s="35" t="n">
        <v>114</v>
      </c>
      <c r="F82" s="33" t="n">
        <v>15</v>
      </c>
      <c r="G82" s="33" t="n">
        <v>76</v>
      </c>
      <c r="H82" s="33" t="n">
        <v>12</v>
      </c>
      <c r="I82" s="35" t="n">
        <v>153</v>
      </c>
      <c r="J82" s="33" t="n">
        <v>12</v>
      </c>
      <c r="K82" s="33" t="n">
        <v>39</v>
      </c>
      <c r="L82" s="33" t="s">
        <v>31</v>
      </c>
      <c r="M82" s="34" t="s">
        <v>91</v>
      </c>
      <c r="N82" s="12"/>
    </row>
    <row r="83" customFormat="false" ht="15" hidden="false" customHeight="false" outlineLevel="0" collapsed="false">
      <c r="A83" s="33" t="s">
        <v>28</v>
      </c>
      <c r="B83" s="44" t="s">
        <v>151</v>
      </c>
      <c r="C83" s="33" t="n">
        <v>2000</v>
      </c>
      <c r="D83" s="33" t="n">
        <v>92.3</v>
      </c>
      <c r="E83" s="35" t="n">
        <v>138</v>
      </c>
      <c r="F83" s="33" t="n">
        <v>12</v>
      </c>
      <c r="G83" s="33" t="n">
        <v>92</v>
      </c>
      <c r="H83" s="33" t="n">
        <v>15</v>
      </c>
      <c r="I83" s="35" t="n">
        <v>185</v>
      </c>
      <c r="J83" s="33" t="n">
        <v>6</v>
      </c>
      <c r="K83" s="33" t="n">
        <v>33</v>
      </c>
      <c r="L83" s="33" t="s">
        <v>35</v>
      </c>
      <c r="M83" s="34" t="s">
        <v>30</v>
      </c>
      <c r="N83" s="12"/>
    </row>
    <row r="84" customFormat="false" ht="15" hidden="false" customHeight="false" outlineLevel="0" collapsed="false">
      <c r="A84" s="33" t="s">
        <v>31</v>
      </c>
      <c r="B84" s="34" t="s">
        <v>152</v>
      </c>
      <c r="C84" s="33" t="n">
        <v>1999</v>
      </c>
      <c r="D84" s="36" t="n">
        <v>62</v>
      </c>
      <c r="E84" s="35" t="n">
        <v>93</v>
      </c>
      <c r="F84" s="33" t="n">
        <v>11</v>
      </c>
      <c r="G84" s="33" t="n">
        <v>62</v>
      </c>
      <c r="H84" s="33" t="n">
        <v>14</v>
      </c>
      <c r="I84" s="35" t="n">
        <v>124</v>
      </c>
      <c r="J84" s="33" t="n">
        <v>6</v>
      </c>
      <c r="K84" s="33" t="n">
        <v>31</v>
      </c>
      <c r="L84" s="33" t="s">
        <v>35</v>
      </c>
      <c r="M84" s="34" t="s">
        <v>91</v>
      </c>
      <c r="N84" s="12"/>
    </row>
    <row r="86" customFormat="false" ht="14.25" hidden="false" customHeight="false" outlineLevel="0" collapsed="false">
      <c r="A86" s="31" t="s">
        <v>153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</row>
    <row r="87" customFormat="false" ht="15" hidden="false" customHeight="false" outlineLevel="0" collapsed="false">
      <c r="A87" s="32" t="s">
        <v>14</v>
      </c>
      <c r="B87" s="5" t="s">
        <v>67</v>
      </c>
      <c r="C87" s="5" t="s">
        <v>5</v>
      </c>
      <c r="D87" s="5" t="s">
        <v>6</v>
      </c>
      <c r="E87" s="5" t="s">
        <v>140</v>
      </c>
      <c r="F87" s="22" t="s">
        <v>141</v>
      </c>
      <c r="G87" s="5" t="s">
        <v>9</v>
      </c>
      <c r="H87" s="5" t="s">
        <v>10</v>
      </c>
      <c r="I87" s="5" t="s">
        <v>11</v>
      </c>
      <c r="J87" s="5" t="s">
        <v>12</v>
      </c>
      <c r="K87" s="5" t="s">
        <v>13</v>
      </c>
      <c r="L87" s="5" t="s">
        <v>70</v>
      </c>
      <c r="M87" s="5" t="s">
        <v>15</v>
      </c>
      <c r="N87" s="12"/>
    </row>
    <row r="88" customFormat="false" ht="15" hidden="false" customHeight="false" outlineLevel="0" collapsed="false">
      <c r="A88" s="33" t="s">
        <v>24</v>
      </c>
      <c r="B88" s="34" t="s">
        <v>154</v>
      </c>
      <c r="C88" s="33" t="n">
        <v>1977</v>
      </c>
      <c r="D88" s="33" t="n">
        <v>91.1</v>
      </c>
      <c r="E88" s="35" t="n">
        <v>137</v>
      </c>
      <c r="F88" s="33" t="n">
        <v>11</v>
      </c>
      <c r="G88" s="33" t="n">
        <v>91</v>
      </c>
      <c r="H88" s="33" t="n">
        <v>20</v>
      </c>
      <c r="I88" s="35" t="n">
        <v>182</v>
      </c>
      <c r="J88" s="33" t="n">
        <v>10</v>
      </c>
      <c r="K88" s="33" t="n">
        <v>41</v>
      </c>
      <c r="L88" s="33" t="s">
        <v>31</v>
      </c>
      <c r="M88" s="34" t="s">
        <v>26</v>
      </c>
      <c r="N88" s="12"/>
    </row>
    <row r="89" customFormat="false" ht="15" hidden="false" customHeight="false" outlineLevel="0" collapsed="false">
      <c r="A89" s="4"/>
      <c r="B89" s="11"/>
      <c r="C89" s="4"/>
      <c r="D89" s="4"/>
      <c r="E89" s="45"/>
      <c r="F89" s="4"/>
      <c r="G89" s="4"/>
      <c r="H89" s="4"/>
      <c r="I89" s="45"/>
      <c r="J89" s="4"/>
      <c r="K89" s="4"/>
      <c r="L89" s="4"/>
      <c r="M89" s="46"/>
      <c r="N89" s="12"/>
    </row>
    <row r="90" customFormat="false" ht="14.25" hidden="false" customHeight="false" outlineLevel="0" collapsed="false">
      <c r="A90" s="31" t="s">
        <v>155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customFormat="false" ht="15" hidden="false" customHeight="false" outlineLevel="0" collapsed="false">
      <c r="A91" s="32" t="s">
        <v>14</v>
      </c>
      <c r="B91" s="5" t="s">
        <v>67</v>
      </c>
      <c r="C91" s="5" t="s">
        <v>5</v>
      </c>
      <c r="D91" s="5" t="s">
        <v>6</v>
      </c>
      <c r="E91" s="5" t="s">
        <v>140</v>
      </c>
      <c r="F91" s="22" t="s">
        <v>141</v>
      </c>
      <c r="G91" s="5" t="s">
        <v>9</v>
      </c>
      <c r="H91" s="5" t="s">
        <v>10</v>
      </c>
      <c r="I91" s="5" t="s">
        <v>11</v>
      </c>
      <c r="J91" s="5" t="s">
        <v>12</v>
      </c>
      <c r="K91" s="5" t="s">
        <v>13</v>
      </c>
      <c r="L91" s="5" t="s">
        <v>70</v>
      </c>
      <c r="M91" s="5" t="s">
        <v>15</v>
      </c>
      <c r="N91" s="12"/>
    </row>
    <row r="92" customFormat="false" ht="15" hidden="false" customHeight="false" outlineLevel="0" collapsed="false">
      <c r="A92" s="33" t="s">
        <v>24</v>
      </c>
      <c r="B92" s="34" t="s">
        <v>156</v>
      </c>
      <c r="C92" s="33" t="n">
        <v>1960</v>
      </c>
      <c r="D92" s="33" t="n">
        <v>66.1</v>
      </c>
      <c r="E92" s="35" t="n">
        <v>99</v>
      </c>
      <c r="F92" s="33" t="n">
        <v>11</v>
      </c>
      <c r="G92" s="33" t="n">
        <v>66</v>
      </c>
      <c r="H92" s="33" t="n">
        <v>10</v>
      </c>
      <c r="I92" s="35" t="n">
        <v>132</v>
      </c>
      <c r="J92" s="33" t="n">
        <v>12</v>
      </c>
      <c r="K92" s="33" t="n">
        <v>33</v>
      </c>
      <c r="L92" s="33" t="s">
        <v>28</v>
      </c>
      <c r="M92" s="34" t="s">
        <v>157</v>
      </c>
      <c r="N92" s="12"/>
    </row>
    <row r="93" customFormat="false" ht="15" hidden="false" customHeight="false" outlineLevel="0" collapsed="false">
      <c r="A93" s="33" t="s">
        <v>28</v>
      </c>
      <c r="B93" s="44" t="s">
        <v>158</v>
      </c>
      <c r="C93" s="33" t="n">
        <v>1961</v>
      </c>
      <c r="D93" s="33" t="n">
        <v>76.1</v>
      </c>
      <c r="E93" s="35" t="n">
        <v>114</v>
      </c>
      <c r="F93" s="33" t="n">
        <v>6</v>
      </c>
      <c r="G93" s="33" t="n">
        <v>76</v>
      </c>
      <c r="H93" s="33" t="n">
        <v>17</v>
      </c>
      <c r="I93" s="35" t="n">
        <v>152</v>
      </c>
      <c r="J93" s="33" t="n">
        <v>3</v>
      </c>
      <c r="K93" s="33" t="n">
        <v>26</v>
      </c>
      <c r="L93" s="33" t="s">
        <v>35</v>
      </c>
      <c r="M93" s="34" t="s">
        <v>26</v>
      </c>
      <c r="N93" s="12"/>
    </row>
    <row r="94" customFormat="false" ht="15" hidden="false" customHeight="false" outlineLevel="0" collapsed="false">
      <c r="A94" s="33" t="s">
        <v>31</v>
      </c>
      <c r="B94" s="34" t="s">
        <v>159</v>
      </c>
      <c r="C94" s="33" t="n">
        <v>1967</v>
      </c>
      <c r="D94" s="36" t="n">
        <v>68.7</v>
      </c>
      <c r="E94" s="35" t="n">
        <v>103</v>
      </c>
      <c r="F94" s="33" t="n">
        <v>2</v>
      </c>
      <c r="G94" s="33" t="n">
        <v>69</v>
      </c>
      <c r="H94" s="33" t="n">
        <v>10</v>
      </c>
      <c r="I94" s="35" t="n">
        <v>0</v>
      </c>
      <c r="J94" s="33" t="n">
        <v>0</v>
      </c>
      <c r="K94" s="33" t="n">
        <v>12</v>
      </c>
      <c r="L94" s="33" t="s">
        <v>43</v>
      </c>
      <c r="M94" s="34" t="s">
        <v>91</v>
      </c>
      <c r="N94" s="12"/>
    </row>
    <row r="96" customFormat="false" ht="14.65" hidden="false" customHeight="false" outlineLevel="0" collapsed="false"/>
    <row r="97" customFormat="false" ht="14.65" hidden="false" customHeight="false" outlineLevel="0" collapsed="false"/>
    <row r="98" customFormat="false" ht="14.65" hidden="false" customHeight="false" outlineLevel="0" collapsed="false"/>
    <row r="99" customFormat="false" ht="14.65" hidden="false" customHeight="false" outlineLevel="0" collapsed="false"/>
    <row r="100" customFormat="false" ht="14.65" hidden="false" customHeight="false" outlineLevel="0" collapsed="false"/>
    <row r="101" customFormat="false" ht="14.65" hidden="false" customHeight="false" outlineLevel="0" collapsed="false"/>
    <row r="102" customFormat="false" ht="14.65" hidden="false" customHeight="false" outlineLevel="0" collapsed="false"/>
    <row r="103" customFormat="false" ht="14.65" hidden="false" customHeight="false" outlineLevel="0" collapsed="false"/>
    <row r="104" customFormat="false" ht="14.65" hidden="false" customHeight="false" outlineLevel="0" collapsed="false"/>
  </sheetData>
  <mergeCells count="25">
    <mergeCell ref="A1:M1"/>
    <mergeCell ref="A2:M2"/>
    <mergeCell ref="A3:M3"/>
    <mergeCell ref="A7:N7"/>
    <mergeCell ref="P7:Q7"/>
    <mergeCell ref="A9:M9"/>
    <mergeCell ref="A11:M11"/>
    <mergeCell ref="A14:M14"/>
    <mergeCell ref="A16:M16"/>
    <mergeCell ref="A18:M18"/>
    <mergeCell ref="A21:M21"/>
    <mergeCell ref="A25:N25"/>
    <mergeCell ref="A31:N31"/>
    <mergeCell ref="A32:M32"/>
    <mergeCell ref="A36:M36"/>
    <mergeCell ref="A42:M42"/>
    <mergeCell ref="A48:M48"/>
    <mergeCell ref="A55:M55"/>
    <mergeCell ref="A60:M60"/>
    <mergeCell ref="A64:M64"/>
    <mergeCell ref="A68:N68"/>
    <mergeCell ref="A74:N74"/>
    <mergeCell ref="A80:N80"/>
    <mergeCell ref="A86:N86"/>
    <mergeCell ref="A90:N9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9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F15" activeCellId="0" sqref="F15"/>
    </sheetView>
  </sheetViews>
  <sheetFormatPr defaultRowHeight="14.65" zeroHeight="false" outlineLevelRow="0" outlineLevelCol="0"/>
  <cols>
    <col collapsed="false" customWidth="true" hidden="false" outlineLevel="0" max="1" min="1" style="0" width="9.12"/>
    <col collapsed="false" customWidth="true" hidden="false" outlineLevel="0" max="2" min="2" style="0" width="30.37"/>
    <col collapsed="false" customWidth="true" hidden="false" outlineLevel="0" max="3" min="3" style="0" width="9.12"/>
    <col collapsed="false" customWidth="true" hidden="false" outlineLevel="0" max="4" min="4" style="0" width="14.46"/>
    <col collapsed="false" customWidth="true" hidden="false" outlineLevel="0" max="5" min="5" style="0" width="10.8"/>
    <col collapsed="false" customWidth="true" hidden="false" outlineLevel="0" max="6" min="6" style="0" width="9.12"/>
    <col collapsed="false" customWidth="true" hidden="false" outlineLevel="0" max="7" min="7" style="0" width="22.36"/>
    <col collapsed="false" customWidth="true" hidden="false" outlineLevel="0" max="1025" min="8" style="0" width="9.12"/>
  </cols>
  <sheetData>
    <row r="1" customFormat="false" ht="15.8" hidden="false" customHeight="false" outlineLevel="0" collapsed="false">
      <c r="A1" s="47" t="s">
        <v>160</v>
      </c>
      <c r="B1" s="47"/>
      <c r="C1" s="47"/>
      <c r="D1" s="47"/>
      <c r="E1" s="47"/>
    </row>
    <row r="2" customFormat="false" ht="15.8" hidden="false" customHeight="false" outlineLevel="0" collapsed="false">
      <c r="A2" s="48" t="s">
        <v>14</v>
      </c>
      <c r="B2" s="48" t="s">
        <v>15</v>
      </c>
      <c r="C2" s="49" t="s">
        <v>161</v>
      </c>
      <c r="D2" s="50" t="s">
        <v>162</v>
      </c>
      <c r="E2" s="48" t="s">
        <v>163</v>
      </c>
      <c r="F2" s="51"/>
      <c r="G2" s="51" t="s">
        <v>164</v>
      </c>
      <c r="H2" s="51"/>
    </row>
    <row r="3" customFormat="false" ht="15.8" hidden="false" customHeight="false" outlineLevel="0" collapsed="false">
      <c r="A3" s="52" t="s">
        <v>24</v>
      </c>
      <c r="B3" s="53" t="s">
        <v>165</v>
      </c>
      <c r="C3" s="53" t="n">
        <v>82</v>
      </c>
      <c r="D3" s="53" t="n">
        <v>426</v>
      </c>
      <c r="E3" s="53" t="n">
        <v>12</v>
      </c>
      <c r="F3" s="53"/>
      <c r="G3" s="53" t="s">
        <v>166</v>
      </c>
      <c r="H3" s="53"/>
    </row>
    <row r="4" customFormat="false" ht="15.8" hidden="false" customHeight="false" outlineLevel="0" collapsed="false">
      <c r="A4" s="54" t="s">
        <v>28</v>
      </c>
      <c r="B4" s="53" t="s">
        <v>57</v>
      </c>
      <c r="C4" s="53" t="n">
        <v>66</v>
      </c>
      <c r="D4" s="53" t="n">
        <v>290</v>
      </c>
      <c r="E4" s="53" t="n">
        <v>9</v>
      </c>
      <c r="F4" s="53"/>
      <c r="G4" s="53" t="s">
        <v>167</v>
      </c>
      <c r="H4" s="53"/>
    </row>
    <row r="5" customFormat="false" ht="15.8" hidden="false" customHeight="false" outlineLevel="0" collapsed="false">
      <c r="A5" s="55" t="s">
        <v>31</v>
      </c>
      <c r="B5" s="53" t="s">
        <v>168</v>
      </c>
      <c r="C5" s="53" t="n">
        <v>51</v>
      </c>
      <c r="D5" s="53" t="n">
        <v>261</v>
      </c>
      <c r="E5" s="53" t="n">
        <v>8</v>
      </c>
      <c r="F5" s="53"/>
      <c r="G5" s="53" t="s">
        <v>169</v>
      </c>
      <c r="H5" s="53"/>
    </row>
    <row r="6" customFormat="false" ht="14.65" hidden="false" customHeight="false" outlineLevel="0" collapsed="false">
      <c r="A6" s="56" t="s">
        <v>35</v>
      </c>
      <c r="B6" s="53" t="s">
        <v>170</v>
      </c>
      <c r="C6" s="53" t="n">
        <v>46</v>
      </c>
      <c r="D6" s="53" t="n">
        <v>154</v>
      </c>
      <c r="E6" s="53" t="n">
        <v>7</v>
      </c>
      <c r="F6" s="53"/>
      <c r="G6" s="53" t="s">
        <v>171</v>
      </c>
      <c r="H6" s="53"/>
    </row>
    <row r="7" customFormat="false" ht="14.65" hidden="false" customHeight="false" outlineLevel="0" collapsed="false">
      <c r="A7" s="57" t="s">
        <v>43</v>
      </c>
      <c r="B7" s="53" t="s">
        <v>37</v>
      </c>
      <c r="C7" s="53" t="n">
        <v>12</v>
      </c>
      <c r="D7" s="53" t="n">
        <v>106</v>
      </c>
      <c r="E7" s="53" t="n">
        <v>6</v>
      </c>
      <c r="F7" s="53"/>
      <c r="G7" s="53" t="n">
        <v>12</v>
      </c>
      <c r="H7" s="53"/>
    </row>
    <row r="8" customFormat="false" ht="14.65" hidden="false" customHeight="false" outlineLevel="0" collapsed="false">
      <c r="A8" s="57" t="s">
        <v>51</v>
      </c>
      <c r="B8" s="53" t="s">
        <v>65</v>
      </c>
      <c r="C8" s="53" t="n">
        <v>12</v>
      </c>
      <c r="D8" s="53" t="n">
        <v>57</v>
      </c>
      <c r="E8" s="53" t="n">
        <v>5</v>
      </c>
      <c r="F8" s="53"/>
      <c r="G8" s="53" t="n">
        <v>12</v>
      </c>
      <c r="H8" s="53"/>
    </row>
    <row r="9" customFormat="false" ht="14.65" hidden="false" customHeight="false" outlineLevel="0" collapsed="false">
      <c r="A9" s="57" t="s">
        <v>55</v>
      </c>
      <c r="B9" s="53" t="s">
        <v>172</v>
      </c>
      <c r="C9" s="53" t="n">
        <v>9</v>
      </c>
      <c r="D9" s="53" t="n">
        <v>42</v>
      </c>
      <c r="E9" s="53" t="n">
        <v>4</v>
      </c>
      <c r="F9" s="53"/>
      <c r="G9" s="53" t="n">
        <v>9</v>
      </c>
      <c r="H9" s="53"/>
    </row>
  </sheetData>
  <mergeCells count="1">
    <mergeCell ref="A1:E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LibreOffice/6.1.0.3$Windows_X86_64 LibreOffice_project/efb621ed25068d70781dc026f7e9c5187a4decd1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2018-05-04T20:50:34Z</dcterms:created>
  <dc:creator>LPF Sacensibu Vadiba</dc:creator>
  <dc:description/>
  <dc:language>en-US</dc:language>
  <cp:lastModifiedBy/>
  <cp:lastPrinted>2019-05-18T10:48:16Z</cp:lastPrinted>
  <dcterms:modified xsi:type="dcterms:W3CDTF">2019-05-20T03:56:30Z</dcterms:modified>
  <cp:revision>2</cp:revision>
  <dc:subject/>
  <dc:title/>
</cp:coreProperties>
</file>