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ati" sheetId="1" r:id="rId1"/>
    <sheet name="Komanda" sheetId="2" r:id="rId2"/>
  </sheets>
  <definedNames/>
  <calcPr fullCalcOnLoad="1"/>
</workbook>
</file>

<file path=xl/sharedStrings.xml><?xml version="1.0" encoding="utf-8"?>
<sst xmlns="http://schemas.openxmlformats.org/spreadsheetml/2006/main" count="818" uniqueCount="303">
  <si>
    <t>LATVIJAS PAUERLIFTINGA FEDERACIJA</t>
  </si>
  <si>
    <t xml:space="preserve"> -59kg</t>
  </si>
  <si>
    <t>1.</t>
  </si>
  <si>
    <t xml:space="preserve"> -74kg</t>
  </si>
  <si>
    <t>2.</t>
  </si>
  <si>
    <t xml:space="preserve"> -83kg</t>
  </si>
  <si>
    <t>3.</t>
  </si>
  <si>
    <t xml:space="preserve"> -93kg</t>
  </si>
  <si>
    <t xml:space="preserve"> -105kg</t>
  </si>
  <si>
    <t>4.</t>
  </si>
  <si>
    <t>5.</t>
  </si>
  <si>
    <t xml:space="preserve"> 120+kg</t>
  </si>
  <si>
    <t xml:space="preserve"> -53kg</t>
  </si>
  <si>
    <t xml:space="preserve"> -66kg</t>
  </si>
  <si>
    <t xml:space="preserve"> -120kg</t>
  </si>
  <si>
    <t>Abbreviations:</t>
  </si>
  <si>
    <t>nb - New pers. bestlifts; n - National Record; c - Continental Record; w - World Record; cp - Competition's Record;</t>
  </si>
  <si>
    <t>1..4 - Master's Record; j - Junior's Record; s - Subjunior's Record; ps. - Personally; X - the refused attempt.</t>
  </si>
  <si>
    <t>DSQ - Disqualification; DR - Removed by a Doctor; TD - Technical Disqualification; DD - Doping Disqualification.</t>
  </si>
  <si>
    <t>Aizkraukle = Aizkraukles Sporta centrs</t>
  </si>
  <si>
    <t>Apolons = Apolons</t>
  </si>
  <si>
    <t>Gulbene = Gulbenes KSP</t>
  </si>
  <si>
    <t>Jekabpils = Jekabpils Sporta Centrs</t>
  </si>
  <si>
    <t>Lietuva = Lietuva</t>
  </si>
  <si>
    <t>Zarins Guntars</t>
  </si>
  <si>
    <t>Stelmahs Janis</t>
  </si>
  <si>
    <t>Banders Artis</t>
  </si>
  <si>
    <t>Blukis Davis</t>
  </si>
  <si>
    <t>Kaparsmits Eriks</t>
  </si>
  <si>
    <t>Licis Licitis Agris</t>
  </si>
  <si>
    <t>Cielavs Juris</t>
  </si>
  <si>
    <t>Reinholds Gints</t>
  </si>
  <si>
    <t>Cirulis Aigars</t>
  </si>
  <si>
    <t>Tolstovs Deniss</t>
  </si>
  <si>
    <t>Dambis Nauris</t>
  </si>
  <si>
    <t>Melnis Edgars</t>
  </si>
  <si>
    <t>Lasmanis Maris</t>
  </si>
  <si>
    <t>Gecko Jevgenijs</t>
  </si>
  <si>
    <t>Babris Ainars</t>
  </si>
  <si>
    <t>Gulbenes KSP</t>
  </si>
  <si>
    <t>- individuāli -</t>
  </si>
  <si>
    <t>Cerins Salvis</t>
  </si>
  <si>
    <t>Kudrjavcevs Vasilijs</t>
  </si>
  <si>
    <t>Cirulis Rolands</t>
  </si>
  <si>
    <t>Orlovs Emils</t>
  </si>
  <si>
    <t>Hans Varis</t>
  </si>
  <si>
    <t>Krievans Daniels</t>
  </si>
  <si>
    <t>Ivanovs Andrejs</t>
  </si>
  <si>
    <t>Januns Mareks</t>
  </si>
  <si>
    <t>Bambulis Teodors</t>
  </si>
  <si>
    <t>Klidzejs Klavs</t>
  </si>
  <si>
    <t>Brikmanis Mario</t>
  </si>
  <si>
    <t>Laicans Nikita</t>
  </si>
  <si>
    <t>Uzulins Gundars</t>
  </si>
  <si>
    <t>Bulderis Rolands</t>
  </si>
  <si>
    <t>Maurins Juris</t>
  </si>
  <si>
    <t>Volkovs Salvis</t>
  </si>
  <si>
    <t>Puskels Ruslans</t>
  </si>
  <si>
    <t>Kulikovs Andrejs</t>
  </si>
  <si>
    <t>Pojasnikovs Lauris</t>
  </si>
  <si>
    <t>Barkanovs Maksims</t>
  </si>
  <si>
    <t>Voitans Arturs</t>
  </si>
  <si>
    <t>Lutovs Nikita</t>
  </si>
  <si>
    <t>Pavlovs Rihards</t>
  </si>
  <si>
    <t>Songaila Ricardas</t>
  </si>
  <si>
    <t>Silis Ints</t>
  </si>
  <si>
    <t>Kudrjavcevs Olegs</t>
  </si>
  <si>
    <t>Cibulis Daniels</t>
  </si>
  <si>
    <t>Lietuva</t>
  </si>
  <si>
    <t>Orlovs Maris</t>
  </si>
  <si>
    <t>Rimeikis Andris</t>
  </si>
  <si>
    <t>Bogdanovs Raivis</t>
  </si>
  <si>
    <t>Sabalausks Zidrjus</t>
  </si>
  <si>
    <t>Grigs Raimonds</t>
  </si>
  <si>
    <t>Andersons Sandis</t>
  </si>
  <si>
    <t>Roga Dzintars</t>
  </si>
  <si>
    <t>Ivanovs Jevgenijs</t>
  </si>
  <si>
    <t>Preili</t>
  </si>
  <si>
    <t>Sakeris Rimantas</t>
  </si>
  <si>
    <t>Klavins Ringolds</t>
  </si>
  <si>
    <t>Lamsters Vilnis</t>
  </si>
  <si>
    <t>Rasims Stanislavs</t>
  </si>
  <si>
    <t>Snegirevs Vitalijs</t>
  </si>
  <si>
    <t>Vorobjovs Jevgenijs</t>
  </si>
  <si>
    <t>Vanags Janis</t>
  </si>
  <si>
    <t>Lapels Janis</t>
  </si>
  <si>
    <t>Neiders Maris</t>
  </si>
  <si>
    <t>Babris Janis</t>
  </si>
  <si>
    <t>Reinholds Dainis</t>
  </si>
  <si>
    <t>Apolons</t>
  </si>
  <si>
    <t>Dumarovs Eriks</t>
  </si>
  <si>
    <t>Filipovs Stanislavs</t>
  </si>
  <si>
    <t>Savickis Anatolijs</t>
  </si>
  <si>
    <t>Perkons Janis</t>
  </si>
  <si>
    <t>01.01.86</t>
  </si>
  <si>
    <t>01.01.88</t>
  </si>
  <si>
    <t>01.01.85</t>
  </si>
  <si>
    <t>01.01.92</t>
  </si>
  <si>
    <t>01.01.94</t>
  </si>
  <si>
    <t>01.01.83</t>
  </si>
  <si>
    <t>01.01.81</t>
  </si>
  <si>
    <t>01.01.84</t>
  </si>
  <si>
    <t>01.01.89</t>
  </si>
  <si>
    <t>01.01.00</t>
  </si>
  <si>
    <t>01.01.98</t>
  </si>
  <si>
    <t>01.01.96</t>
  </si>
  <si>
    <t>01.01.99</t>
  </si>
  <si>
    <t>01.01.97</t>
  </si>
  <si>
    <t>01.01.72</t>
  </si>
  <si>
    <t>01.01.73</t>
  </si>
  <si>
    <t>01.01.75</t>
  </si>
  <si>
    <t>01.01.71</t>
  </si>
  <si>
    <t>01.01.77</t>
  </si>
  <si>
    <t>01.01.63</t>
  </si>
  <si>
    <t>01.01.61</t>
  </si>
  <si>
    <t>01.01.62</t>
  </si>
  <si>
    <t>01.01.60</t>
  </si>
  <si>
    <t>01.01.67</t>
  </si>
  <si>
    <t>01.01.52</t>
  </si>
  <si>
    <t>01.01.55</t>
  </si>
  <si>
    <t>01.01.59</t>
  </si>
  <si>
    <t>01.01.57</t>
  </si>
  <si>
    <t>01.01.51</t>
  </si>
  <si>
    <t>01.01.48</t>
  </si>
  <si>
    <t>01.01.49</t>
  </si>
  <si>
    <t>01.01.46</t>
  </si>
  <si>
    <t>01.01.47</t>
  </si>
  <si>
    <t>Madona</t>
  </si>
  <si>
    <t>SP Valm.</t>
  </si>
  <si>
    <t>Jekabpils</t>
  </si>
  <si>
    <t>SP Aluksne</t>
  </si>
  <si>
    <t>Aizkraukle</t>
  </si>
  <si>
    <t>Gulbene</t>
  </si>
  <si>
    <t>Rezekne</t>
  </si>
  <si>
    <t>ind.</t>
  </si>
  <si>
    <t>Viesite</t>
  </si>
  <si>
    <t>Vic LT</t>
  </si>
  <si>
    <t>Madona = Madona Smagatletikas un Cinas klubs</t>
  </si>
  <si>
    <t>Preili = Preili</t>
  </si>
  <si>
    <t>Rezekne = Rezeknes pilsetas sporta parvalde</t>
  </si>
  <si>
    <t>SP Aluksne = Speka Pasaule Aluksne</t>
  </si>
  <si>
    <t>SP Valm. = Speka Pasaule  Valmiera</t>
  </si>
  <si>
    <t>85,0</t>
  </si>
  <si>
    <t>140,0</t>
  </si>
  <si>
    <t>112,5</t>
  </si>
  <si>
    <t>130,0</t>
  </si>
  <si>
    <t>120,0</t>
  </si>
  <si>
    <t>160,0</t>
  </si>
  <si>
    <t>150,0</t>
  </si>
  <si>
    <t>142,5</t>
  </si>
  <si>
    <t>175,0</t>
  </si>
  <si>
    <t>165,0</t>
  </si>
  <si>
    <t>50,0</t>
  </si>
  <si>
    <t>45,0</t>
  </si>
  <si>
    <t>72,5</t>
  </si>
  <si>
    <t>100,0</t>
  </si>
  <si>
    <t>70,0</t>
  </si>
  <si>
    <t>60,0</t>
  </si>
  <si>
    <t>55,0</t>
  </si>
  <si>
    <t>115,0</t>
  </si>
  <si>
    <t>110,0</t>
  </si>
  <si>
    <t>102,5</t>
  </si>
  <si>
    <t>97,5</t>
  </si>
  <si>
    <t>80,0</t>
  </si>
  <si>
    <t>87,5</t>
  </si>
  <si>
    <t>125,0</t>
  </si>
  <si>
    <t>135,0</t>
  </si>
  <si>
    <t>127,5</t>
  </si>
  <si>
    <t>190,0</t>
  </si>
  <si>
    <t>157,5</t>
  </si>
  <si>
    <t>90,0</t>
  </si>
  <si>
    <t>170,0</t>
  </si>
  <si>
    <t>62,5</t>
  </si>
  <si>
    <t>65,0</t>
  </si>
  <si>
    <t>92,5</t>
  </si>
  <si>
    <t>147,5</t>
  </si>
  <si>
    <t>117,5</t>
  </si>
  <si>
    <t>180,0</t>
  </si>
  <si>
    <t>162,5</t>
  </si>
  <si>
    <t>185,0</t>
  </si>
  <si>
    <t>77,5</t>
  </si>
  <si>
    <t>107,5</t>
  </si>
  <si>
    <t>75,0</t>
  </si>
  <si>
    <t>105,0</t>
  </si>
  <si>
    <t>82,5</t>
  </si>
  <si>
    <t xml:space="preserve">   X</t>
  </si>
  <si>
    <t>145,0</t>
  </si>
  <si>
    <t>172,5</t>
  </si>
  <si>
    <t>195,0</t>
  </si>
  <si>
    <t>167,5</t>
  </si>
  <si>
    <t>177,5</t>
  </si>
  <si>
    <t>152,5</t>
  </si>
  <si>
    <t>95,0</t>
  </si>
  <si>
    <t>132,5</t>
  </si>
  <si>
    <t>122,5</t>
  </si>
  <si>
    <t>67,5</t>
  </si>
  <si>
    <t>Vic LT = Victoria</t>
  </si>
  <si>
    <t>Viesite = Viesītes Sporta Klubs</t>
  </si>
  <si>
    <t>ind. = - individuāli -</t>
  </si>
  <si>
    <t>182,5</t>
  </si>
  <si>
    <t>200,0</t>
  </si>
  <si>
    <t>REZULTĀTI</t>
  </si>
  <si>
    <t>Nr.</t>
  </si>
  <si>
    <t>Uzvārds,vārds</t>
  </si>
  <si>
    <t>Dz.g.</t>
  </si>
  <si>
    <t>Komanda</t>
  </si>
  <si>
    <t>Svars</t>
  </si>
  <si>
    <t>1.pieg.</t>
  </si>
  <si>
    <t>2.pieg.</t>
  </si>
  <si>
    <t>3.pieg.</t>
  </si>
  <si>
    <t>Rezultāts</t>
  </si>
  <si>
    <t>IPF.punkti</t>
  </si>
  <si>
    <t>Punkti</t>
  </si>
  <si>
    <t xml:space="preserve"> -63kg</t>
  </si>
  <si>
    <t>Sievietes</t>
  </si>
  <si>
    <t>Vīri</t>
  </si>
  <si>
    <t>Lapuha Natalija</t>
  </si>
  <si>
    <t>01.01.79</t>
  </si>
  <si>
    <t>Bumbisa Vineta</t>
  </si>
  <si>
    <t>Ivanova Diana</t>
  </si>
  <si>
    <t>Krumina Danine Dace</t>
  </si>
  <si>
    <t>Liepina Elina</t>
  </si>
  <si>
    <t>52,5</t>
  </si>
  <si>
    <t>57,5</t>
  </si>
  <si>
    <t>47,5</t>
  </si>
  <si>
    <t>42,5</t>
  </si>
  <si>
    <t>Repse Inese</t>
  </si>
  <si>
    <t>01.01.90</t>
  </si>
  <si>
    <t>Magazina Marika</t>
  </si>
  <si>
    <t>Liepina Svetlana</t>
  </si>
  <si>
    <t>01.01.70</t>
  </si>
  <si>
    <t>Labākās sievietes</t>
  </si>
  <si>
    <t>Vieta</t>
  </si>
  <si>
    <t>Sportists</t>
  </si>
  <si>
    <t>IPF punkti</t>
  </si>
  <si>
    <t>SP Valmiera</t>
  </si>
  <si>
    <t>Rēzekne</t>
  </si>
  <si>
    <t>Jaunieši</t>
  </si>
  <si>
    <t>Labākie vīri</t>
  </si>
  <si>
    <t>Labākie jaunieši</t>
  </si>
  <si>
    <t>Viesīte</t>
  </si>
  <si>
    <t>SP Alūksne</t>
  </si>
  <si>
    <t>Juniori</t>
  </si>
  <si>
    <t>Labākie juniori</t>
  </si>
  <si>
    <t>Veterāni V40</t>
  </si>
  <si>
    <t>Labākie veterāni V40</t>
  </si>
  <si>
    <t xml:space="preserve">Jekabpils </t>
  </si>
  <si>
    <t>Veterāni V50</t>
  </si>
  <si>
    <t>Labākie veterāni V50</t>
  </si>
  <si>
    <t>Veterāni V60</t>
  </si>
  <si>
    <t>Labākie veterāni V60</t>
  </si>
  <si>
    <t>Veterāni V70</t>
  </si>
  <si>
    <t>Dalībnieki</t>
  </si>
  <si>
    <t>Veterāni 1</t>
  </si>
  <si>
    <t>Veterāni 2</t>
  </si>
  <si>
    <t>Veterāni 3</t>
  </si>
  <si>
    <t>Kopā</t>
  </si>
  <si>
    <t>INFO</t>
  </si>
  <si>
    <t>A.Cīrulis</t>
  </si>
  <si>
    <t>I.Brikmane</t>
  </si>
  <si>
    <t>A.Rožlapa</t>
  </si>
  <si>
    <t>Veterāni 4</t>
  </si>
  <si>
    <t>Ja</t>
  </si>
  <si>
    <t>Ju</t>
  </si>
  <si>
    <t>Citi</t>
  </si>
  <si>
    <t>12+7</t>
  </si>
  <si>
    <t>12+9</t>
  </si>
  <si>
    <t>12+12</t>
  </si>
  <si>
    <t>Komandu kopvērtējums Alūksnes novada čempionātā</t>
  </si>
  <si>
    <t>Preiļi</t>
  </si>
  <si>
    <t>Viktoria (LT)</t>
  </si>
  <si>
    <t>Ņ.Ļutovs</t>
  </si>
  <si>
    <t>G.Reinholds</t>
  </si>
  <si>
    <t>I.Grīga</t>
  </si>
  <si>
    <t>M.Magaziņa</t>
  </si>
  <si>
    <t>Sacensību tiesneši:</t>
  </si>
  <si>
    <t>Galvenais sekretārs:</t>
  </si>
  <si>
    <t>Galvenais tiesnesis:</t>
  </si>
  <si>
    <t>Sacensību direktore:</t>
  </si>
  <si>
    <t>Sacensību sekretāre:</t>
  </si>
  <si>
    <t>M.Žarkova</t>
  </si>
  <si>
    <t>2019 Alūksnes novada čempionāts klasiskajā svaru stieņa spiešanā guļus, LK 15.posms, Alūksne (LATVIJA), 12.10.2019</t>
  </si>
  <si>
    <t>12+12+12</t>
  </si>
  <si>
    <t>12+12+12+12+12</t>
  </si>
  <si>
    <t>12+12+9</t>
  </si>
  <si>
    <t>12+12+12+12+9</t>
  </si>
  <si>
    <t>12+8</t>
  </si>
  <si>
    <t>12+12+12+9+8+8</t>
  </si>
  <si>
    <t>12+12+12+12</t>
  </si>
  <si>
    <t>12+9+6</t>
  </si>
  <si>
    <t>12+12+9+9</t>
  </si>
  <si>
    <t>12+9+7</t>
  </si>
  <si>
    <t>LK Punkti</t>
  </si>
  <si>
    <t>Aizkraukles Sporta centrs</t>
  </si>
  <si>
    <t>Rēzeknes pilsētas sporta pārvalde</t>
  </si>
  <si>
    <t>Jēkabpils Sporta centrs</t>
  </si>
  <si>
    <t>Smagatlētikas un cīņas klubs Madona</t>
  </si>
  <si>
    <t>Spēka Pasaule Valmiera</t>
  </si>
  <si>
    <t>Gulbenes KSP sporta klubs</t>
  </si>
  <si>
    <t>Sporta klubs Viesīte</t>
  </si>
  <si>
    <t>Spēka Pasaule Alūksne</t>
  </si>
  <si>
    <t xml:space="preserve"> -84kg</t>
  </si>
  <si>
    <t xml:space="preserve"> 84+kg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</si>
</sst>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d\.mmmm\.yy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</numFmts>
  <fonts count="4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0" fontId="1" fillId="0" borderId="0">
      <alignment vertical="center"/>
      <protection locked="0"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 applyNumberFormat="0" applyFill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1" fillId="0" borderId="0" xfId="0" applyFont="1" applyAlignment="1">
      <alignment vertical="center"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34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2" fillId="35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3" fillId="36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2" fillId="37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6" fillId="0" borderId="0" xfId="57" applyFont="1" applyAlignment="1">
      <alignment horizontal="left"/>
      <protection/>
    </xf>
    <xf numFmtId="0" fontId="46" fillId="0" borderId="0" xfId="57" applyFont="1" applyAlignment="1">
      <alignment horizontal="left"/>
      <protection/>
    </xf>
    <xf numFmtId="0" fontId="46" fillId="0" borderId="0" xfId="57" applyFont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4.7109375" style="0" customWidth="1"/>
    <col min="2" max="2" width="22.140625" style="0" customWidth="1"/>
    <col min="3" max="3" width="12.8515625" style="0" customWidth="1"/>
    <col min="4" max="4" width="11.140625" style="0" customWidth="1"/>
    <col min="11" max="11" width="7.57421875" style="0" customWidth="1"/>
    <col min="14" max="14" width="18.28125" style="0" customWidth="1"/>
    <col min="15" max="15" width="11.28125" style="0" customWidth="1"/>
  </cols>
  <sheetData>
    <row r="1" spans="1:11" ht="12.7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6" t="s">
        <v>281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6" t="s">
        <v>201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2.75">
      <c r="A4" s="3" t="s">
        <v>202</v>
      </c>
      <c r="B4" s="7" t="s">
        <v>203</v>
      </c>
      <c r="C4" s="8" t="s">
        <v>204</v>
      </c>
      <c r="D4" s="8" t="s">
        <v>205</v>
      </c>
      <c r="E4" s="8" t="s">
        <v>206</v>
      </c>
      <c r="F4" s="8" t="s">
        <v>207</v>
      </c>
      <c r="G4" s="8" t="s">
        <v>208</v>
      </c>
      <c r="H4" s="8" t="s">
        <v>209</v>
      </c>
      <c r="I4" s="8" t="s">
        <v>210</v>
      </c>
      <c r="J4" s="8" t="s">
        <v>211</v>
      </c>
      <c r="K4" s="8" t="s">
        <v>212</v>
      </c>
    </row>
    <row r="5" spans="1:13" ht="12.75">
      <c r="A5" s="38" t="s">
        <v>214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19"/>
      <c r="M5" s="19"/>
    </row>
    <row r="6" spans="1:15" ht="12.75">
      <c r="A6" s="47" t="s">
        <v>213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18"/>
      <c r="M6" s="18"/>
      <c r="N6" s="46" t="s">
        <v>252</v>
      </c>
      <c r="O6" s="46"/>
    </row>
    <row r="7" spans="1:15" ht="12.75">
      <c r="A7" s="4" t="s">
        <v>2</v>
      </c>
      <c r="B7" s="6" t="s">
        <v>216</v>
      </c>
      <c r="C7" s="4" t="s">
        <v>217</v>
      </c>
      <c r="D7" s="4" t="s">
        <v>131</v>
      </c>
      <c r="E7" s="10">
        <v>59.35</v>
      </c>
      <c r="F7" s="11" t="s">
        <v>222</v>
      </c>
      <c r="G7" s="11" t="s">
        <v>158</v>
      </c>
      <c r="H7" s="11" t="s">
        <v>223</v>
      </c>
      <c r="I7" s="13" t="s">
        <v>223</v>
      </c>
      <c r="J7" s="10">
        <v>493.05</v>
      </c>
      <c r="K7" s="4">
        <v>12</v>
      </c>
      <c r="N7" s="22" t="s">
        <v>214</v>
      </c>
      <c r="O7" s="23">
        <v>8</v>
      </c>
    </row>
    <row r="8" spans="1:15" ht="12.75">
      <c r="A8" s="4" t="s">
        <v>4</v>
      </c>
      <c r="B8" s="6" t="s">
        <v>218</v>
      </c>
      <c r="C8" s="4" t="s">
        <v>217</v>
      </c>
      <c r="D8" s="4" t="s">
        <v>130</v>
      </c>
      <c r="E8" s="10">
        <v>54.6</v>
      </c>
      <c r="F8" s="11" t="s">
        <v>224</v>
      </c>
      <c r="G8" s="11" t="s">
        <v>222</v>
      </c>
      <c r="H8" s="12" t="s">
        <v>158</v>
      </c>
      <c r="I8" s="13" t="s">
        <v>222</v>
      </c>
      <c r="J8" s="10">
        <v>470.22</v>
      </c>
      <c r="K8" s="4">
        <v>9</v>
      </c>
      <c r="N8" s="22" t="s">
        <v>237</v>
      </c>
      <c r="O8" s="23">
        <v>17</v>
      </c>
    </row>
    <row r="9" spans="1:15" ht="12.75">
      <c r="A9" s="4" t="s">
        <v>6</v>
      </c>
      <c r="B9" s="6" t="s">
        <v>219</v>
      </c>
      <c r="C9" s="9">
        <v>36892</v>
      </c>
      <c r="D9" s="4" t="s">
        <v>129</v>
      </c>
      <c r="E9" s="10">
        <v>60</v>
      </c>
      <c r="F9" s="11" t="s">
        <v>225</v>
      </c>
      <c r="G9" s="11" t="s">
        <v>224</v>
      </c>
      <c r="H9" s="12" t="s">
        <v>152</v>
      </c>
      <c r="I9" s="13" t="s">
        <v>224</v>
      </c>
      <c r="J9" s="10">
        <v>417.28</v>
      </c>
      <c r="K9" s="4">
        <v>8</v>
      </c>
      <c r="N9" s="22" t="s">
        <v>242</v>
      </c>
      <c r="O9" s="23">
        <v>10</v>
      </c>
    </row>
    <row r="10" spans="1:15" ht="12.75">
      <c r="A10" s="4" t="s">
        <v>9</v>
      </c>
      <c r="B10" s="6" t="s">
        <v>220</v>
      </c>
      <c r="C10" s="9">
        <v>36892</v>
      </c>
      <c r="D10" s="4" t="s">
        <v>132</v>
      </c>
      <c r="E10" s="10">
        <v>51.5</v>
      </c>
      <c r="F10" s="11" t="s">
        <v>225</v>
      </c>
      <c r="G10" s="11" t="s">
        <v>153</v>
      </c>
      <c r="H10" s="12" t="s">
        <v>224</v>
      </c>
      <c r="I10" s="13" t="s">
        <v>153</v>
      </c>
      <c r="J10" s="10">
        <v>465.54</v>
      </c>
      <c r="K10" s="4">
        <v>7</v>
      </c>
      <c r="N10" s="22" t="s">
        <v>215</v>
      </c>
      <c r="O10" s="23">
        <v>15</v>
      </c>
    </row>
    <row r="11" spans="1:15" ht="12.75">
      <c r="A11" s="4" t="s">
        <v>10</v>
      </c>
      <c r="B11" s="6" t="s">
        <v>221</v>
      </c>
      <c r="C11" s="4" t="s">
        <v>103</v>
      </c>
      <c r="D11" s="4" t="s">
        <v>135</v>
      </c>
      <c r="E11" s="10">
        <v>54.4</v>
      </c>
      <c r="F11" s="11" t="s">
        <v>225</v>
      </c>
      <c r="G11" s="11" t="s">
        <v>153</v>
      </c>
      <c r="H11" s="12" t="s">
        <v>152</v>
      </c>
      <c r="I11" s="13" t="s">
        <v>153</v>
      </c>
      <c r="J11" s="10">
        <v>412.7</v>
      </c>
      <c r="K11" s="4">
        <v>6</v>
      </c>
      <c r="N11" s="22" t="s">
        <v>253</v>
      </c>
      <c r="O11" s="23">
        <v>8</v>
      </c>
    </row>
    <row r="12" spans="1:15" ht="12.75">
      <c r="A12" s="1" t="s">
        <v>301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6"/>
      <c r="M12" s="6"/>
      <c r="N12" s="22" t="s">
        <v>254</v>
      </c>
      <c r="O12" s="23">
        <v>5</v>
      </c>
    </row>
    <row r="13" spans="1:15" ht="12.75">
      <c r="A13" s="4" t="s">
        <v>2</v>
      </c>
      <c r="B13" s="6" t="s">
        <v>226</v>
      </c>
      <c r="C13" s="4" t="s">
        <v>227</v>
      </c>
      <c r="D13" s="4" t="s">
        <v>130</v>
      </c>
      <c r="E13" s="10">
        <v>77.05</v>
      </c>
      <c r="F13" s="11" t="s">
        <v>153</v>
      </c>
      <c r="G13" s="12" t="s">
        <v>224</v>
      </c>
      <c r="H13" s="11" t="s">
        <v>224</v>
      </c>
      <c r="I13" s="13" t="s">
        <v>224</v>
      </c>
      <c r="J13" s="10">
        <v>385.27</v>
      </c>
      <c r="K13" s="4">
        <v>12</v>
      </c>
      <c r="N13" s="22" t="s">
        <v>255</v>
      </c>
      <c r="O13" s="23">
        <v>6</v>
      </c>
    </row>
    <row r="14" spans="1:15" ht="12.75">
      <c r="A14" s="1" t="s">
        <v>302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6"/>
      <c r="M14" s="6"/>
      <c r="N14" s="22" t="s">
        <v>261</v>
      </c>
      <c r="O14" s="23">
        <v>4</v>
      </c>
    </row>
    <row r="15" spans="1:15" ht="12.75">
      <c r="A15" s="4" t="s">
        <v>2</v>
      </c>
      <c r="B15" s="6" t="s">
        <v>228</v>
      </c>
      <c r="C15" s="4" t="s">
        <v>96</v>
      </c>
      <c r="D15" s="4" t="s">
        <v>132</v>
      </c>
      <c r="E15" s="10">
        <v>104.1</v>
      </c>
      <c r="F15" s="11" t="s">
        <v>182</v>
      </c>
      <c r="G15" s="11" t="s">
        <v>163</v>
      </c>
      <c r="H15" s="12" t="s">
        <v>142</v>
      </c>
      <c r="I15" s="13" t="s">
        <v>163</v>
      </c>
      <c r="J15" s="10">
        <v>543.41</v>
      </c>
      <c r="K15" s="4">
        <v>12</v>
      </c>
      <c r="N15" s="24" t="s">
        <v>256</v>
      </c>
      <c r="O15" s="25">
        <f>SUM(O7:O14)</f>
        <v>73</v>
      </c>
    </row>
    <row r="16" spans="1:15" ht="12.75">
      <c r="A16" s="4" t="s">
        <v>4</v>
      </c>
      <c r="B16" s="6" t="s">
        <v>229</v>
      </c>
      <c r="C16" s="4" t="s">
        <v>230</v>
      </c>
      <c r="D16" s="4" t="s">
        <v>135</v>
      </c>
      <c r="E16" s="10">
        <v>100.4</v>
      </c>
      <c r="F16" s="11" t="s">
        <v>173</v>
      </c>
      <c r="G16" s="11" t="s">
        <v>195</v>
      </c>
      <c r="H16" s="12" t="s">
        <v>156</v>
      </c>
      <c r="I16" s="13" t="s">
        <v>195</v>
      </c>
      <c r="J16" s="10">
        <v>475.87</v>
      </c>
      <c r="K16" s="4">
        <v>9</v>
      </c>
      <c r="N16" s="22"/>
      <c r="O16" s="22"/>
    </row>
    <row r="17" spans="1:15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7"/>
      <c r="N17" s="46" t="s">
        <v>257</v>
      </c>
      <c r="O17" s="46"/>
    </row>
    <row r="18" spans="1:15" ht="12.75">
      <c r="A18" s="40" t="s">
        <v>231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N18" s="22" t="s">
        <v>278</v>
      </c>
      <c r="O18" s="22" t="s">
        <v>259</v>
      </c>
    </row>
    <row r="19" spans="1:15" ht="12.75">
      <c r="A19" s="20" t="s">
        <v>232</v>
      </c>
      <c r="B19" s="17" t="s">
        <v>233</v>
      </c>
      <c r="C19" s="17" t="s">
        <v>205</v>
      </c>
      <c r="D19" s="17" t="s">
        <v>234</v>
      </c>
      <c r="E19" s="17"/>
      <c r="F19" s="17"/>
      <c r="G19" s="17"/>
      <c r="H19" s="17"/>
      <c r="I19" s="17"/>
      <c r="J19" s="17"/>
      <c r="K19" s="17"/>
      <c r="N19" s="22" t="s">
        <v>277</v>
      </c>
      <c r="O19" s="22" t="s">
        <v>260</v>
      </c>
    </row>
    <row r="20" spans="1:15" ht="12.75">
      <c r="A20" s="21" t="s">
        <v>2</v>
      </c>
      <c r="B20" s="6" t="s">
        <v>228</v>
      </c>
      <c r="C20" s="4" t="s">
        <v>39</v>
      </c>
      <c r="D20" s="10">
        <v>543.41</v>
      </c>
      <c r="E20" s="17"/>
      <c r="F20" s="17"/>
      <c r="G20" s="17"/>
      <c r="H20" s="17"/>
      <c r="I20" s="17"/>
      <c r="J20" s="17"/>
      <c r="K20" s="17"/>
      <c r="N20" t="s">
        <v>276</v>
      </c>
      <c r="O20" t="s">
        <v>258</v>
      </c>
    </row>
    <row r="21" spans="1:15" ht="12.75">
      <c r="A21" s="21" t="s">
        <v>4</v>
      </c>
      <c r="B21" s="6" t="s">
        <v>216</v>
      </c>
      <c r="C21" s="4" t="s">
        <v>131</v>
      </c>
      <c r="D21" s="10">
        <v>493.05</v>
      </c>
      <c r="E21" s="17"/>
      <c r="F21" s="17"/>
      <c r="G21" s="17"/>
      <c r="H21" s="17"/>
      <c r="I21" s="17"/>
      <c r="J21" s="17"/>
      <c r="K21" s="17"/>
      <c r="N21" t="s">
        <v>279</v>
      </c>
      <c r="O21" t="s">
        <v>280</v>
      </c>
    </row>
    <row r="22" spans="1:15" ht="12.75">
      <c r="A22" s="21" t="s">
        <v>6</v>
      </c>
      <c r="B22" s="6" t="s">
        <v>229</v>
      </c>
      <c r="C22" s="4" t="s">
        <v>135</v>
      </c>
      <c r="D22" s="10">
        <v>475.87</v>
      </c>
      <c r="E22" s="17"/>
      <c r="F22" s="17"/>
      <c r="G22" s="17"/>
      <c r="H22" s="17"/>
      <c r="I22" s="17"/>
      <c r="J22" s="17"/>
      <c r="K22" s="17"/>
      <c r="N22" t="s">
        <v>275</v>
      </c>
      <c r="O22" t="s">
        <v>271</v>
      </c>
    </row>
    <row r="23" spans="1:15" ht="12.75">
      <c r="A23" s="21"/>
      <c r="B23" s="6"/>
      <c r="C23" s="4"/>
      <c r="D23" s="17"/>
      <c r="E23" s="17"/>
      <c r="F23" s="17"/>
      <c r="G23" s="17"/>
      <c r="H23" s="17"/>
      <c r="I23" s="17"/>
      <c r="J23" s="17"/>
      <c r="K23" s="17"/>
      <c r="O23" t="s">
        <v>272</v>
      </c>
    </row>
    <row r="24" spans="1:15" ht="12.75">
      <c r="A24" s="38" t="s">
        <v>215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O24" t="s">
        <v>273</v>
      </c>
    </row>
    <row r="25" spans="1:15" ht="12.75">
      <c r="A25" s="41" t="s">
        <v>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O25" t="s">
        <v>274</v>
      </c>
    </row>
    <row r="26" spans="1:11" ht="12.75">
      <c r="A26" s="4" t="s">
        <v>2</v>
      </c>
      <c r="B26" s="6" t="s">
        <v>24</v>
      </c>
      <c r="C26" s="4" t="s">
        <v>94</v>
      </c>
      <c r="D26" s="4" t="s">
        <v>127</v>
      </c>
      <c r="E26" s="10">
        <v>58.7</v>
      </c>
      <c r="F26" s="11" t="s">
        <v>142</v>
      </c>
      <c r="G26" s="12" t="s">
        <v>174</v>
      </c>
      <c r="H26" s="12" t="s">
        <v>174</v>
      </c>
      <c r="I26" s="13" t="s">
        <v>142</v>
      </c>
      <c r="J26" s="10">
        <v>456.64</v>
      </c>
      <c r="K26" s="4">
        <v>12</v>
      </c>
    </row>
    <row r="27" spans="1:11" ht="12.75">
      <c r="A27" s="41" t="s">
        <v>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12.75">
      <c r="A28" s="4" t="s">
        <v>2</v>
      </c>
      <c r="B28" s="6" t="s">
        <v>25</v>
      </c>
      <c r="C28" s="4" t="s">
        <v>95</v>
      </c>
      <c r="D28" s="4" t="s">
        <v>128</v>
      </c>
      <c r="E28" s="10">
        <v>68</v>
      </c>
      <c r="F28" s="11" t="s">
        <v>143</v>
      </c>
      <c r="G28" s="11" t="s">
        <v>175</v>
      </c>
      <c r="H28" s="11" t="s">
        <v>148</v>
      </c>
      <c r="I28" s="13" t="s">
        <v>148</v>
      </c>
      <c r="J28" s="10">
        <v>710.33</v>
      </c>
      <c r="K28" s="4">
        <v>12</v>
      </c>
    </row>
    <row r="29" spans="1:11" ht="12.75">
      <c r="A29" s="4" t="s">
        <v>4</v>
      </c>
      <c r="B29" s="6" t="s">
        <v>26</v>
      </c>
      <c r="C29" s="4" t="s">
        <v>96</v>
      </c>
      <c r="D29" s="4" t="s">
        <v>129</v>
      </c>
      <c r="E29" s="10">
        <v>72.7</v>
      </c>
      <c r="F29" s="11" t="s">
        <v>144</v>
      </c>
      <c r="G29" s="11" t="s">
        <v>176</v>
      </c>
      <c r="H29" s="12" t="s">
        <v>194</v>
      </c>
      <c r="I29" s="13" t="s">
        <v>176</v>
      </c>
      <c r="J29" s="10">
        <v>526.98</v>
      </c>
      <c r="K29" s="4">
        <v>9</v>
      </c>
    </row>
    <row r="30" spans="1:11" ht="12.75">
      <c r="A30" s="41" t="s">
        <v>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2.75">
      <c r="A31" s="4" t="s">
        <v>2</v>
      </c>
      <c r="B31" s="6" t="s">
        <v>27</v>
      </c>
      <c r="C31" s="4" t="s">
        <v>97</v>
      </c>
      <c r="D31" s="4" t="s">
        <v>130</v>
      </c>
      <c r="E31" s="10">
        <v>79.8</v>
      </c>
      <c r="F31" s="11" t="s">
        <v>145</v>
      </c>
      <c r="G31" s="11" t="s">
        <v>143</v>
      </c>
      <c r="H31" s="12" t="s">
        <v>186</v>
      </c>
      <c r="I31" s="13" t="s">
        <v>143</v>
      </c>
      <c r="J31" s="10">
        <v>585.65</v>
      </c>
      <c r="K31" s="4">
        <v>12</v>
      </c>
    </row>
    <row r="32" spans="1:11" ht="12.75">
      <c r="A32" s="4" t="s">
        <v>4</v>
      </c>
      <c r="B32" s="6" t="s">
        <v>28</v>
      </c>
      <c r="C32" s="4" t="s">
        <v>98</v>
      </c>
      <c r="D32" s="4" t="s">
        <v>130</v>
      </c>
      <c r="E32" s="10">
        <v>81.4</v>
      </c>
      <c r="F32" s="12" t="s">
        <v>146</v>
      </c>
      <c r="G32" s="11" t="s">
        <v>165</v>
      </c>
      <c r="H32" s="11" t="s">
        <v>145</v>
      </c>
      <c r="I32" s="13" t="s">
        <v>145</v>
      </c>
      <c r="J32" s="10">
        <v>536.02</v>
      </c>
      <c r="K32" s="4">
        <v>9</v>
      </c>
    </row>
    <row r="33" spans="1:11" ht="12.75">
      <c r="A33" s="4" t="s">
        <v>6</v>
      </c>
      <c r="B33" s="6" t="s">
        <v>29</v>
      </c>
      <c r="C33" s="4" t="s">
        <v>99</v>
      </c>
      <c r="D33" s="4" t="s">
        <v>129</v>
      </c>
      <c r="E33" s="10">
        <v>81.6</v>
      </c>
      <c r="F33" s="11" t="s">
        <v>146</v>
      </c>
      <c r="G33" s="11" t="s">
        <v>165</v>
      </c>
      <c r="H33" s="11" t="s">
        <v>167</v>
      </c>
      <c r="I33" s="13" t="s">
        <v>167</v>
      </c>
      <c r="J33" s="10">
        <v>524.77</v>
      </c>
      <c r="K33" s="4">
        <v>8</v>
      </c>
    </row>
    <row r="34" spans="1:11" ht="12.75">
      <c r="A34" s="41" t="s">
        <v>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4" t="s">
        <v>2</v>
      </c>
      <c r="B35" s="6" t="s">
        <v>30</v>
      </c>
      <c r="C35" s="4" t="s">
        <v>99</v>
      </c>
      <c r="D35" s="4" t="s">
        <v>127</v>
      </c>
      <c r="E35" s="10">
        <v>86.4</v>
      </c>
      <c r="F35" s="11" t="s">
        <v>147</v>
      </c>
      <c r="G35" s="11" t="s">
        <v>151</v>
      </c>
      <c r="H35" s="11" t="s">
        <v>171</v>
      </c>
      <c r="I35" s="13" t="s">
        <v>171</v>
      </c>
      <c r="J35" s="10">
        <v>672.47</v>
      </c>
      <c r="K35" s="4">
        <v>12</v>
      </c>
    </row>
    <row r="36" spans="1:11" ht="12.75">
      <c r="A36" s="4" t="s">
        <v>4</v>
      </c>
      <c r="B36" s="6" t="s">
        <v>31</v>
      </c>
      <c r="C36" s="4" t="s">
        <v>99</v>
      </c>
      <c r="D36" s="4" t="s">
        <v>131</v>
      </c>
      <c r="E36" s="10">
        <v>88.25</v>
      </c>
      <c r="F36" s="11" t="s">
        <v>148</v>
      </c>
      <c r="G36" s="11" t="s">
        <v>147</v>
      </c>
      <c r="H36" s="11" t="s">
        <v>189</v>
      </c>
      <c r="I36" s="13" t="s">
        <v>189</v>
      </c>
      <c r="J36" s="10">
        <v>653.06</v>
      </c>
      <c r="K36" s="4">
        <v>9</v>
      </c>
    </row>
    <row r="37" spans="1:11" ht="12.75">
      <c r="A37" s="4" t="s">
        <v>6</v>
      </c>
      <c r="B37" s="6" t="s">
        <v>32</v>
      </c>
      <c r="C37" s="4" t="s">
        <v>100</v>
      </c>
      <c r="D37" s="4" t="s">
        <v>132</v>
      </c>
      <c r="E37" s="10">
        <v>92.8</v>
      </c>
      <c r="F37" s="11" t="s">
        <v>149</v>
      </c>
      <c r="G37" s="11" t="s">
        <v>175</v>
      </c>
      <c r="H37" s="12" t="s">
        <v>191</v>
      </c>
      <c r="I37" s="13" t="s">
        <v>175</v>
      </c>
      <c r="J37" s="10">
        <v>556.14</v>
      </c>
      <c r="K37" s="4">
        <v>8</v>
      </c>
    </row>
    <row r="38" spans="1:11" ht="12.75">
      <c r="A38" s="41" t="s">
        <v>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ht="12.75">
      <c r="A39" s="4" t="s">
        <v>2</v>
      </c>
      <c r="B39" s="6" t="s">
        <v>33</v>
      </c>
      <c r="C39" s="4" t="s">
        <v>97</v>
      </c>
      <c r="D39" s="4" t="s">
        <v>133</v>
      </c>
      <c r="E39" s="10">
        <v>102.3</v>
      </c>
      <c r="F39" s="12" t="s">
        <v>150</v>
      </c>
      <c r="G39" s="11" t="s">
        <v>177</v>
      </c>
      <c r="H39" s="11" t="s">
        <v>179</v>
      </c>
      <c r="I39" s="13" t="s">
        <v>179</v>
      </c>
      <c r="J39" s="10">
        <v>655.72</v>
      </c>
      <c r="K39" s="4">
        <v>12</v>
      </c>
    </row>
    <row r="40" spans="1:11" ht="12.75">
      <c r="A40" s="4" t="s">
        <v>4</v>
      </c>
      <c r="B40" s="6" t="s">
        <v>34</v>
      </c>
      <c r="C40" s="4" t="s">
        <v>101</v>
      </c>
      <c r="D40" s="4" t="s">
        <v>128</v>
      </c>
      <c r="E40" s="10">
        <v>103.35</v>
      </c>
      <c r="F40" s="11" t="s">
        <v>151</v>
      </c>
      <c r="G40" s="11" t="s">
        <v>150</v>
      </c>
      <c r="H40" s="12" t="s">
        <v>199</v>
      </c>
      <c r="I40" s="13" t="s">
        <v>150</v>
      </c>
      <c r="J40" s="10">
        <v>616.43</v>
      </c>
      <c r="K40" s="4">
        <v>9</v>
      </c>
    </row>
    <row r="41" spans="1:11" ht="12.75">
      <c r="A41" s="4" t="s">
        <v>6</v>
      </c>
      <c r="B41" s="6" t="s">
        <v>35</v>
      </c>
      <c r="C41" s="4" t="s">
        <v>102</v>
      </c>
      <c r="D41" s="4" t="s">
        <v>133</v>
      </c>
      <c r="E41" s="10">
        <v>101.9</v>
      </c>
      <c r="F41" s="11" t="s">
        <v>147</v>
      </c>
      <c r="G41" s="11" t="s">
        <v>178</v>
      </c>
      <c r="H41" s="11" t="s">
        <v>171</v>
      </c>
      <c r="I41" s="13" t="s">
        <v>171</v>
      </c>
      <c r="J41" s="10">
        <v>604.04</v>
      </c>
      <c r="K41" s="4">
        <v>8</v>
      </c>
    </row>
    <row r="42" spans="1:11" ht="12.75">
      <c r="A42" s="4" t="s">
        <v>9</v>
      </c>
      <c r="B42" s="6" t="s">
        <v>36</v>
      </c>
      <c r="C42" s="4" t="s">
        <v>95</v>
      </c>
      <c r="D42" s="4" t="s">
        <v>128</v>
      </c>
      <c r="E42" s="10">
        <v>104.7</v>
      </c>
      <c r="F42" s="11" t="s">
        <v>148</v>
      </c>
      <c r="G42" s="11" t="s">
        <v>147</v>
      </c>
      <c r="H42" s="11" t="s">
        <v>171</v>
      </c>
      <c r="I42" s="13" t="s">
        <v>171</v>
      </c>
      <c r="J42" s="10">
        <v>594.12</v>
      </c>
      <c r="K42" s="4">
        <v>7</v>
      </c>
    </row>
    <row r="43" spans="1:11" ht="12.75">
      <c r="A43" s="4" t="s">
        <v>10</v>
      </c>
      <c r="B43" s="6" t="s">
        <v>37</v>
      </c>
      <c r="C43" s="4" t="s">
        <v>102</v>
      </c>
      <c r="D43" s="4" t="s">
        <v>134</v>
      </c>
      <c r="E43" s="10">
        <v>95</v>
      </c>
      <c r="F43" s="11" t="s">
        <v>145</v>
      </c>
      <c r="G43" s="11" t="s">
        <v>166</v>
      </c>
      <c r="H43" s="12" t="s">
        <v>143</v>
      </c>
      <c r="I43" s="13" t="s">
        <v>166</v>
      </c>
      <c r="J43" s="10">
        <v>501.34</v>
      </c>
      <c r="K43" s="4">
        <v>6</v>
      </c>
    </row>
    <row r="44" spans="1:11" ht="12.75">
      <c r="A44" s="41" t="s">
        <v>11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ht="12.75">
      <c r="A45" s="4" t="s">
        <v>2</v>
      </c>
      <c r="B45" s="6" t="s">
        <v>38</v>
      </c>
      <c r="C45" s="4" t="s">
        <v>99</v>
      </c>
      <c r="D45" s="4" t="s">
        <v>127</v>
      </c>
      <c r="E45" s="10">
        <v>123</v>
      </c>
      <c r="F45" s="11" t="s">
        <v>147</v>
      </c>
      <c r="G45" s="11" t="s">
        <v>151</v>
      </c>
      <c r="H45" s="12" t="s">
        <v>171</v>
      </c>
      <c r="I45" s="13" t="s">
        <v>151</v>
      </c>
      <c r="J45" s="10">
        <v>525.5</v>
      </c>
      <c r="K45" s="4">
        <v>12</v>
      </c>
    </row>
    <row r="47" spans="1:11" ht="12.75">
      <c r="A47" s="40" t="s">
        <v>238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ht="12.75">
      <c r="A48" s="20" t="s">
        <v>232</v>
      </c>
      <c r="B48" s="17" t="s">
        <v>233</v>
      </c>
      <c r="C48" s="17" t="s">
        <v>205</v>
      </c>
      <c r="D48" s="17" t="s">
        <v>234</v>
      </c>
      <c r="E48" s="2"/>
      <c r="F48" s="6"/>
      <c r="G48" s="44"/>
      <c r="H48" s="37"/>
      <c r="I48" s="36"/>
      <c r="J48" s="37"/>
      <c r="K48" s="2"/>
    </row>
    <row r="49" spans="1:11" ht="12.75">
      <c r="A49" s="4" t="s">
        <v>2</v>
      </c>
      <c r="B49" s="6" t="s">
        <v>25</v>
      </c>
      <c r="C49" s="4" t="s">
        <v>235</v>
      </c>
      <c r="D49" s="20">
        <v>710.33</v>
      </c>
      <c r="E49" s="10"/>
      <c r="F49" s="6"/>
      <c r="G49" s="42"/>
      <c r="H49" s="37"/>
      <c r="I49" s="43"/>
      <c r="J49" s="37"/>
      <c r="K49" s="4"/>
    </row>
    <row r="50" spans="1:11" ht="12.75">
      <c r="A50" s="4" t="s">
        <v>4</v>
      </c>
      <c r="B50" s="6" t="s">
        <v>30</v>
      </c>
      <c r="C50" s="4" t="s">
        <v>127</v>
      </c>
      <c r="D50" s="20">
        <v>672.47</v>
      </c>
      <c r="E50" s="10"/>
      <c r="F50" s="6"/>
      <c r="G50" s="42"/>
      <c r="H50" s="37"/>
      <c r="I50" s="43"/>
      <c r="J50" s="37"/>
      <c r="K50" s="4"/>
    </row>
    <row r="51" spans="1:11" ht="12.75">
      <c r="A51" s="4" t="s">
        <v>6</v>
      </c>
      <c r="B51" s="6" t="s">
        <v>33</v>
      </c>
      <c r="C51" s="4" t="s">
        <v>236</v>
      </c>
      <c r="D51" s="20">
        <v>655.72</v>
      </c>
      <c r="E51" s="10"/>
      <c r="F51" s="6"/>
      <c r="G51" s="42"/>
      <c r="H51" s="37"/>
      <c r="I51" s="43"/>
      <c r="J51" s="37"/>
      <c r="K51" s="4"/>
    </row>
    <row r="53" spans="1:11" ht="12.75">
      <c r="A53" s="45" t="s">
        <v>237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 ht="12.75">
      <c r="A54" s="41" t="s">
        <v>12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 ht="12.75">
      <c r="A55" s="4" t="s">
        <v>2</v>
      </c>
      <c r="B55" s="6" t="s">
        <v>41</v>
      </c>
      <c r="C55" s="9">
        <v>36892</v>
      </c>
      <c r="D55" s="4" t="s">
        <v>131</v>
      </c>
      <c r="E55" s="10">
        <v>48</v>
      </c>
      <c r="F55" s="11" t="s">
        <v>152</v>
      </c>
      <c r="G55" s="11" t="s">
        <v>157</v>
      </c>
      <c r="H55" s="12" t="s">
        <v>172</v>
      </c>
      <c r="I55" s="13" t="s">
        <v>157</v>
      </c>
      <c r="J55" s="10">
        <v>395.46</v>
      </c>
      <c r="K55" s="4">
        <v>12</v>
      </c>
    </row>
    <row r="56" spans="1:11" ht="12.75">
      <c r="A56" s="4" t="s">
        <v>4</v>
      </c>
      <c r="B56" s="6" t="s">
        <v>42</v>
      </c>
      <c r="C56" s="9">
        <v>36896</v>
      </c>
      <c r="D56" s="4" t="s">
        <v>131</v>
      </c>
      <c r="E56" s="10">
        <v>43.6</v>
      </c>
      <c r="F56" s="11" t="s">
        <v>153</v>
      </c>
      <c r="G56" s="12" t="s">
        <v>152</v>
      </c>
      <c r="H56" s="12" t="s">
        <v>152</v>
      </c>
      <c r="I56" s="13" t="s">
        <v>153</v>
      </c>
      <c r="J56" s="10">
        <v>331.61</v>
      </c>
      <c r="K56" s="4">
        <v>9</v>
      </c>
    </row>
    <row r="57" spans="1:11" ht="12.75">
      <c r="A57" s="41" t="s">
        <v>1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ht="12.75">
      <c r="A58" s="4" t="s">
        <v>2</v>
      </c>
      <c r="B58" s="6" t="s">
        <v>43</v>
      </c>
      <c r="C58" s="9">
        <v>36895</v>
      </c>
      <c r="D58" s="4" t="s">
        <v>132</v>
      </c>
      <c r="E58" s="10">
        <v>58.65</v>
      </c>
      <c r="F58" s="11" t="s">
        <v>154</v>
      </c>
      <c r="G58" s="12" t="s">
        <v>180</v>
      </c>
      <c r="H58" s="12" t="s">
        <v>180</v>
      </c>
      <c r="I58" s="13" t="s">
        <v>154</v>
      </c>
      <c r="J58" s="10">
        <v>389.25</v>
      </c>
      <c r="K58" s="4">
        <v>12</v>
      </c>
    </row>
    <row r="59" spans="1:11" ht="12.75">
      <c r="A59" s="41" t="s">
        <v>13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ht="12.75">
      <c r="A60" s="4" t="s">
        <v>2</v>
      </c>
      <c r="B60" s="6" t="s">
        <v>44</v>
      </c>
      <c r="C60" s="9">
        <v>36894</v>
      </c>
      <c r="D60" s="4" t="s">
        <v>135</v>
      </c>
      <c r="E60" s="10">
        <v>63.65</v>
      </c>
      <c r="F60" s="11" t="s">
        <v>155</v>
      </c>
      <c r="G60" s="11" t="s">
        <v>181</v>
      </c>
      <c r="H60" s="11" t="s">
        <v>144</v>
      </c>
      <c r="I60" s="13" t="s">
        <v>144</v>
      </c>
      <c r="J60" s="4">
        <v>562.81</v>
      </c>
      <c r="K60" s="4">
        <v>12</v>
      </c>
    </row>
    <row r="61" spans="1:11" ht="12.75">
      <c r="A61" s="4" t="s">
        <v>4</v>
      </c>
      <c r="B61" s="6" t="s">
        <v>45</v>
      </c>
      <c r="C61" s="9">
        <v>36894</v>
      </c>
      <c r="D61" s="4" t="s">
        <v>128</v>
      </c>
      <c r="E61" s="10">
        <v>63</v>
      </c>
      <c r="F61" s="11" t="s">
        <v>156</v>
      </c>
      <c r="G61" s="11" t="s">
        <v>182</v>
      </c>
      <c r="H61" s="12" t="s">
        <v>163</v>
      </c>
      <c r="I61" s="13" t="s">
        <v>182</v>
      </c>
      <c r="J61" s="10">
        <v>377.61</v>
      </c>
      <c r="K61" s="4">
        <v>9</v>
      </c>
    </row>
    <row r="62" spans="1:11" ht="12.75">
      <c r="A62" s="4" t="s">
        <v>6</v>
      </c>
      <c r="B62" s="6" t="s">
        <v>46</v>
      </c>
      <c r="C62" s="9">
        <v>36896</v>
      </c>
      <c r="D62" s="4" t="s">
        <v>132</v>
      </c>
      <c r="E62" s="10">
        <v>61.7</v>
      </c>
      <c r="F62" s="11" t="s">
        <v>157</v>
      </c>
      <c r="G62" s="12" t="s">
        <v>173</v>
      </c>
      <c r="H62" s="11" t="s">
        <v>173</v>
      </c>
      <c r="I62" s="13" t="s">
        <v>173</v>
      </c>
      <c r="J62" s="10">
        <v>332.91</v>
      </c>
      <c r="K62" s="4">
        <v>8</v>
      </c>
    </row>
    <row r="63" spans="1:11" ht="12.75">
      <c r="A63" s="4" t="s">
        <v>9</v>
      </c>
      <c r="B63" s="6" t="s">
        <v>47</v>
      </c>
      <c r="C63" s="9">
        <v>36893</v>
      </c>
      <c r="D63" s="4" t="s">
        <v>129</v>
      </c>
      <c r="E63" s="10">
        <v>64.05</v>
      </c>
      <c r="F63" s="12" t="s">
        <v>153</v>
      </c>
      <c r="G63" s="11" t="s">
        <v>152</v>
      </c>
      <c r="H63" s="12" t="s">
        <v>158</v>
      </c>
      <c r="I63" s="13" t="s">
        <v>152</v>
      </c>
      <c r="J63" s="10">
        <v>247.23</v>
      </c>
      <c r="K63" s="4">
        <v>7</v>
      </c>
    </row>
    <row r="64" spans="1:11" ht="12.75">
      <c r="A64" s="41" t="s">
        <v>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2.75">
      <c r="A65" s="4" t="s">
        <v>2</v>
      </c>
      <c r="B65" s="6" t="s">
        <v>48</v>
      </c>
      <c r="C65" s="9">
        <v>36893</v>
      </c>
      <c r="D65" s="4" t="s">
        <v>132</v>
      </c>
      <c r="E65" s="10">
        <v>72.2</v>
      </c>
      <c r="F65" s="11" t="s">
        <v>155</v>
      </c>
      <c r="G65" s="11" t="s">
        <v>183</v>
      </c>
      <c r="H65" s="12" t="s">
        <v>181</v>
      </c>
      <c r="I65" s="13" t="s">
        <v>183</v>
      </c>
      <c r="J65" s="4">
        <v>473.27</v>
      </c>
      <c r="K65" s="4">
        <v>12</v>
      </c>
    </row>
    <row r="66" spans="1:11" ht="12.75">
      <c r="A66" s="4" t="s">
        <v>4</v>
      </c>
      <c r="B66" s="6" t="s">
        <v>49</v>
      </c>
      <c r="C66" s="9">
        <v>36892</v>
      </c>
      <c r="D66" s="4" t="s">
        <v>132</v>
      </c>
      <c r="E66" s="10">
        <v>70.9</v>
      </c>
      <c r="F66" s="11" t="s">
        <v>158</v>
      </c>
      <c r="G66" s="11" t="s">
        <v>172</v>
      </c>
      <c r="H66" s="12" t="s">
        <v>156</v>
      </c>
      <c r="I66" s="13" t="s">
        <v>172</v>
      </c>
      <c r="J66" s="10">
        <v>285</v>
      </c>
      <c r="K66" s="4">
        <v>9</v>
      </c>
    </row>
    <row r="67" spans="1:11" ht="12.75">
      <c r="A67" s="41" t="s">
        <v>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12.75">
      <c r="A68" s="4" t="s">
        <v>2</v>
      </c>
      <c r="B68" s="6" t="s">
        <v>50</v>
      </c>
      <c r="C68" s="9">
        <v>36893</v>
      </c>
      <c r="D68" s="4" t="s">
        <v>130</v>
      </c>
      <c r="E68" s="10">
        <v>79</v>
      </c>
      <c r="F68" s="11" t="s">
        <v>159</v>
      </c>
      <c r="G68" s="12" t="s">
        <v>165</v>
      </c>
      <c r="H68" s="12" t="s">
        <v>165</v>
      </c>
      <c r="I68" s="13" t="s">
        <v>159</v>
      </c>
      <c r="J68" s="4">
        <v>484.42</v>
      </c>
      <c r="K68" s="4">
        <v>12</v>
      </c>
    </row>
    <row r="69" spans="1:11" ht="12.75">
      <c r="A69" s="4" t="s">
        <v>4</v>
      </c>
      <c r="B69" s="6" t="s">
        <v>51</v>
      </c>
      <c r="C69" s="9">
        <v>36893</v>
      </c>
      <c r="D69" s="4" t="s">
        <v>130</v>
      </c>
      <c r="E69" s="10">
        <v>81.3</v>
      </c>
      <c r="F69" s="11" t="s">
        <v>160</v>
      </c>
      <c r="G69" s="11" t="s">
        <v>144</v>
      </c>
      <c r="H69" s="12" t="s">
        <v>176</v>
      </c>
      <c r="I69" s="13" t="s">
        <v>144</v>
      </c>
      <c r="J69" s="10">
        <v>464.15</v>
      </c>
      <c r="K69" s="4">
        <v>9</v>
      </c>
    </row>
    <row r="70" spans="1:11" ht="12.75">
      <c r="A70" s="4" t="s">
        <v>6</v>
      </c>
      <c r="B70" s="6" t="s">
        <v>52</v>
      </c>
      <c r="C70" s="9">
        <v>36892</v>
      </c>
      <c r="D70" s="4" t="s">
        <v>134</v>
      </c>
      <c r="E70" s="10">
        <v>83</v>
      </c>
      <c r="F70" s="11" t="s">
        <v>161</v>
      </c>
      <c r="G70" s="11" t="s">
        <v>181</v>
      </c>
      <c r="H70" s="11" t="s">
        <v>160</v>
      </c>
      <c r="I70" s="13" t="s">
        <v>160</v>
      </c>
      <c r="J70" s="10">
        <v>447.21</v>
      </c>
      <c r="K70" s="4">
        <v>8</v>
      </c>
    </row>
    <row r="71" spans="1:11" ht="12.75">
      <c r="A71" s="4" t="s">
        <v>9</v>
      </c>
      <c r="B71" s="6" t="s">
        <v>53</v>
      </c>
      <c r="C71" s="9">
        <v>36893</v>
      </c>
      <c r="D71" s="4" t="s">
        <v>132</v>
      </c>
      <c r="E71" s="10">
        <v>75.5</v>
      </c>
      <c r="F71" s="11" t="s">
        <v>162</v>
      </c>
      <c r="G71" s="11" t="s">
        <v>161</v>
      </c>
      <c r="H71" s="11" t="s">
        <v>183</v>
      </c>
      <c r="I71" s="13" t="s">
        <v>183</v>
      </c>
      <c r="J71" s="10">
        <v>457.31</v>
      </c>
      <c r="K71" s="4">
        <v>7</v>
      </c>
    </row>
    <row r="72" spans="1:11" ht="12.75">
      <c r="A72" s="4" t="s">
        <v>10</v>
      </c>
      <c r="B72" s="6" t="s">
        <v>54</v>
      </c>
      <c r="C72" s="9">
        <v>36892</v>
      </c>
      <c r="D72" s="4" t="s">
        <v>130</v>
      </c>
      <c r="E72" s="10">
        <v>80.3</v>
      </c>
      <c r="F72" s="12" t="s">
        <v>163</v>
      </c>
      <c r="G72" s="12" t="s">
        <v>184</v>
      </c>
      <c r="H72" s="11" t="s">
        <v>184</v>
      </c>
      <c r="I72" s="13" t="s">
        <v>184</v>
      </c>
      <c r="J72" s="10">
        <v>343.15</v>
      </c>
      <c r="K72" s="4">
        <v>6</v>
      </c>
    </row>
    <row r="73" spans="1:11" ht="12.75">
      <c r="A73" s="41" t="s">
        <v>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ht="12.75">
      <c r="A74" s="4" t="s">
        <v>2</v>
      </c>
      <c r="B74" s="6" t="s">
        <v>55</v>
      </c>
      <c r="C74" s="9">
        <v>36893</v>
      </c>
      <c r="D74" s="4" t="s">
        <v>132</v>
      </c>
      <c r="E74" s="10">
        <v>93.05</v>
      </c>
      <c r="F74" s="11" t="s">
        <v>164</v>
      </c>
      <c r="G74" s="11" t="s">
        <v>174</v>
      </c>
      <c r="H74" s="11" t="s">
        <v>192</v>
      </c>
      <c r="I74" s="13" t="s">
        <v>192</v>
      </c>
      <c r="J74" s="10">
        <v>357.53</v>
      </c>
      <c r="K74" s="4">
        <v>12</v>
      </c>
    </row>
    <row r="75" spans="1:11" ht="12.75">
      <c r="A75" s="41" t="s">
        <v>14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ht="12.75">
      <c r="A76" s="4" t="s">
        <v>2</v>
      </c>
      <c r="B76" s="6" t="s">
        <v>56</v>
      </c>
      <c r="C76" s="9">
        <v>36892</v>
      </c>
      <c r="D76" s="4" t="s">
        <v>131</v>
      </c>
      <c r="E76" s="10">
        <v>117.6</v>
      </c>
      <c r="F76" s="11" t="s">
        <v>146</v>
      </c>
      <c r="G76" s="11" t="s">
        <v>185</v>
      </c>
      <c r="H76" s="11" t="s">
        <v>185</v>
      </c>
      <c r="I76" s="13" t="s">
        <v>146</v>
      </c>
      <c r="J76" s="10">
        <v>392.13</v>
      </c>
      <c r="K76" s="4">
        <v>12</v>
      </c>
    </row>
    <row r="77" spans="1:11" ht="12.75">
      <c r="A77" s="41" t="s">
        <v>11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ht="12.75">
      <c r="A78" s="4" t="s">
        <v>2</v>
      </c>
      <c r="B78" s="6" t="s">
        <v>57</v>
      </c>
      <c r="C78" s="9">
        <v>36892</v>
      </c>
      <c r="D78" s="4" t="s">
        <v>129</v>
      </c>
      <c r="E78" s="10">
        <v>142.5</v>
      </c>
      <c r="F78" s="11" t="s">
        <v>142</v>
      </c>
      <c r="G78" s="11" t="s">
        <v>170</v>
      </c>
      <c r="H78" s="11" t="s">
        <v>192</v>
      </c>
      <c r="I78" s="13" t="s">
        <v>192</v>
      </c>
      <c r="J78" s="10">
        <v>280.65</v>
      </c>
      <c r="K78" s="4">
        <v>12</v>
      </c>
    </row>
    <row r="80" spans="1:11" ht="12.75">
      <c r="A80" s="40" t="s">
        <v>239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12.75">
      <c r="A81" s="20" t="s">
        <v>232</v>
      </c>
      <c r="B81" s="17" t="s">
        <v>233</v>
      </c>
      <c r="C81" s="17" t="s">
        <v>205</v>
      </c>
      <c r="D81" s="17" t="s">
        <v>234</v>
      </c>
      <c r="E81" s="2"/>
      <c r="F81" s="6"/>
      <c r="G81" s="44"/>
      <c r="H81" s="37"/>
      <c r="I81" s="36"/>
      <c r="J81" s="37"/>
      <c r="K81" s="2"/>
    </row>
    <row r="82" spans="1:11" ht="12.75">
      <c r="A82" s="4" t="s">
        <v>2</v>
      </c>
      <c r="B82" s="6" t="s">
        <v>44</v>
      </c>
      <c r="C82" s="4" t="s">
        <v>240</v>
      </c>
      <c r="D82" s="20">
        <v>562.81</v>
      </c>
      <c r="E82" s="10"/>
      <c r="F82" s="6"/>
      <c r="G82" s="42"/>
      <c r="H82" s="37"/>
      <c r="I82" s="43"/>
      <c r="J82" s="37"/>
      <c r="K82" s="4"/>
    </row>
    <row r="83" spans="1:11" ht="12.75">
      <c r="A83" s="4" t="s">
        <v>4</v>
      </c>
      <c r="B83" s="6" t="s">
        <v>50</v>
      </c>
      <c r="C83" s="4" t="s">
        <v>241</v>
      </c>
      <c r="D83" s="20">
        <v>484.42</v>
      </c>
      <c r="E83" s="10"/>
      <c r="F83" s="6"/>
      <c r="G83" s="42"/>
      <c r="H83" s="37"/>
      <c r="I83" s="43"/>
      <c r="J83" s="37"/>
      <c r="K83" s="4"/>
    </row>
    <row r="84" spans="1:11" ht="12.75">
      <c r="A84" s="4" t="s">
        <v>6</v>
      </c>
      <c r="B84" s="6" t="s">
        <v>48</v>
      </c>
      <c r="C84" s="4" t="s">
        <v>39</v>
      </c>
      <c r="D84" s="20">
        <v>473.27</v>
      </c>
      <c r="E84" s="10"/>
      <c r="F84" s="6"/>
      <c r="G84" s="42"/>
      <c r="H84" s="37"/>
      <c r="I84" s="43"/>
      <c r="J84" s="37"/>
      <c r="K84" s="4"/>
    </row>
    <row r="86" spans="1:11" ht="12.75">
      <c r="A86" s="45" t="s">
        <v>242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ht="12.75">
      <c r="A87" s="41" t="s">
        <v>13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2.75">
      <c r="A88" s="4" t="s">
        <v>2</v>
      </c>
      <c r="B88" s="6" t="s">
        <v>58</v>
      </c>
      <c r="C88" s="4" t="s">
        <v>103</v>
      </c>
      <c r="D88" s="4" t="s">
        <v>129</v>
      </c>
      <c r="E88" s="10">
        <v>65.35</v>
      </c>
      <c r="F88" s="11" t="s">
        <v>142</v>
      </c>
      <c r="G88" s="11" t="s">
        <v>170</v>
      </c>
      <c r="H88" s="12" t="s">
        <v>192</v>
      </c>
      <c r="I88" s="13" t="s">
        <v>170</v>
      </c>
      <c r="J88" s="10">
        <v>439.62</v>
      </c>
      <c r="K88" s="4">
        <v>12</v>
      </c>
    </row>
    <row r="89" spans="1:11" ht="12.75">
      <c r="A89" s="41" t="s">
        <v>5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ht="12.75">
      <c r="A90" s="4" t="s">
        <v>2</v>
      </c>
      <c r="B90" s="6" t="s">
        <v>59</v>
      </c>
      <c r="C90" s="4" t="s">
        <v>104</v>
      </c>
      <c r="D90" s="4" t="s">
        <v>131</v>
      </c>
      <c r="E90" s="10">
        <v>74.9</v>
      </c>
      <c r="F90" s="11" t="s">
        <v>145</v>
      </c>
      <c r="G90" s="11" t="s">
        <v>166</v>
      </c>
      <c r="H90" s="11" t="s">
        <v>143</v>
      </c>
      <c r="I90" s="13" t="s">
        <v>143</v>
      </c>
      <c r="J90" s="4">
        <v>613.93</v>
      </c>
      <c r="K90" s="4">
        <v>12</v>
      </c>
    </row>
    <row r="91" spans="1:11" ht="12.75">
      <c r="A91" s="4" t="s">
        <v>4</v>
      </c>
      <c r="B91" s="6" t="s">
        <v>60</v>
      </c>
      <c r="C91" s="4" t="s">
        <v>105</v>
      </c>
      <c r="D91" s="4" t="s">
        <v>133</v>
      </c>
      <c r="E91" s="10">
        <v>78.25</v>
      </c>
      <c r="F91" s="11" t="s">
        <v>165</v>
      </c>
      <c r="G91" s="12" t="s">
        <v>145</v>
      </c>
      <c r="H91" s="11" t="s">
        <v>145</v>
      </c>
      <c r="I91" s="13" t="s">
        <v>145</v>
      </c>
      <c r="J91" s="10">
        <v>551.59</v>
      </c>
      <c r="K91" s="4">
        <v>9</v>
      </c>
    </row>
    <row r="92" spans="1:11" ht="12.75">
      <c r="A92" s="4" t="s">
        <v>6</v>
      </c>
      <c r="B92" s="6" t="s">
        <v>61</v>
      </c>
      <c r="C92" s="4" t="s">
        <v>106</v>
      </c>
      <c r="D92" s="4" t="s">
        <v>129</v>
      </c>
      <c r="E92" s="10">
        <v>81.9</v>
      </c>
      <c r="F92" s="11" t="s">
        <v>156</v>
      </c>
      <c r="G92" s="11" t="s">
        <v>163</v>
      </c>
      <c r="H92" s="11" t="s">
        <v>142</v>
      </c>
      <c r="I92" s="13" t="s">
        <v>142</v>
      </c>
      <c r="J92" s="10">
        <v>348.65</v>
      </c>
      <c r="K92" s="4">
        <v>8</v>
      </c>
    </row>
    <row r="93" spans="1:11" ht="12.75">
      <c r="A93" s="41" t="s">
        <v>7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2.75">
      <c r="A94" s="4" t="s">
        <v>2</v>
      </c>
      <c r="B94" s="6" t="s">
        <v>62</v>
      </c>
      <c r="C94" s="4" t="s">
        <v>103</v>
      </c>
      <c r="D94" s="4" t="s">
        <v>128</v>
      </c>
      <c r="E94" s="10">
        <v>89.8</v>
      </c>
      <c r="F94" s="11" t="s">
        <v>145</v>
      </c>
      <c r="G94" s="11" t="s">
        <v>149</v>
      </c>
      <c r="H94" s="11" t="s">
        <v>175</v>
      </c>
      <c r="I94" s="13" t="s">
        <v>175</v>
      </c>
      <c r="J94" s="4">
        <v>568.35</v>
      </c>
      <c r="K94" s="4">
        <v>12</v>
      </c>
    </row>
    <row r="95" spans="1:11" ht="12.75">
      <c r="A95" s="4" t="s">
        <v>4</v>
      </c>
      <c r="B95" s="6" t="s">
        <v>63</v>
      </c>
      <c r="C95" s="4" t="s">
        <v>106</v>
      </c>
      <c r="D95" s="4" t="s">
        <v>132</v>
      </c>
      <c r="E95" s="10">
        <v>91.9</v>
      </c>
      <c r="F95" s="11" t="s">
        <v>145</v>
      </c>
      <c r="G95" s="11" t="s">
        <v>166</v>
      </c>
      <c r="H95" s="12" t="s">
        <v>143</v>
      </c>
      <c r="I95" s="13" t="s">
        <v>166</v>
      </c>
      <c r="J95" s="10">
        <v>512.26</v>
      </c>
      <c r="K95" s="4">
        <v>9</v>
      </c>
    </row>
    <row r="96" spans="1:11" ht="12.75">
      <c r="A96" s="4" t="s">
        <v>6</v>
      </c>
      <c r="B96" s="6" t="s">
        <v>64</v>
      </c>
      <c r="C96" s="4" t="s">
        <v>107</v>
      </c>
      <c r="D96" s="4" t="s">
        <v>68</v>
      </c>
      <c r="E96" s="10">
        <v>88.5</v>
      </c>
      <c r="F96" s="11" t="s">
        <v>146</v>
      </c>
      <c r="G96" s="11" t="s">
        <v>165</v>
      </c>
      <c r="H96" s="11" t="s">
        <v>167</v>
      </c>
      <c r="I96" s="13" t="s">
        <v>167</v>
      </c>
      <c r="J96" s="10">
        <v>496.07</v>
      </c>
      <c r="K96" s="4">
        <v>8</v>
      </c>
    </row>
    <row r="97" spans="1:11" ht="12.75">
      <c r="A97" s="41" t="s">
        <v>8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ht="12.75">
      <c r="A98" s="4" t="s">
        <v>2</v>
      </c>
      <c r="B98" s="6" t="s">
        <v>65</v>
      </c>
      <c r="C98" s="4" t="s">
        <v>103</v>
      </c>
      <c r="D98" s="4" t="s">
        <v>132</v>
      </c>
      <c r="E98" s="10">
        <v>103.6</v>
      </c>
      <c r="F98" s="11" t="s">
        <v>156</v>
      </c>
      <c r="G98" s="11" t="s">
        <v>182</v>
      </c>
      <c r="H98" s="12" t="s">
        <v>180</v>
      </c>
      <c r="I98" s="13" t="s">
        <v>182</v>
      </c>
      <c r="J98" s="10">
        <v>264.04</v>
      </c>
      <c r="K98" s="4">
        <v>12</v>
      </c>
    </row>
    <row r="99" spans="1:11" ht="12.75">
      <c r="A99" s="41" t="s">
        <v>14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ht="12.75">
      <c r="A100" s="4" t="s">
        <v>2</v>
      </c>
      <c r="B100" s="6" t="s">
        <v>66</v>
      </c>
      <c r="C100" s="4" t="s">
        <v>104</v>
      </c>
      <c r="D100" s="4" t="s">
        <v>131</v>
      </c>
      <c r="E100" s="10">
        <v>114.3</v>
      </c>
      <c r="F100" s="11" t="s">
        <v>147</v>
      </c>
      <c r="G100" s="12" t="s">
        <v>171</v>
      </c>
      <c r="H100" s="11" t="s">
        <v>150</v>
      </c>
      <c r="I100" s="13" t="s">
        <v>150</v>
      </c>
      <c r="J100" s="4">
        <v>580.74</v>
      </c>
      <c r="K100" s="4">
        <v>12</v>
      </c>
    </row>
    <row r="101" spans="1:11" ht="12.75">
      <c r="A101" s="4" t="s">
        <v>4</v>
      </c>
      <c r="B101" s="6" t="s">
        <v>67</v>
      </c>
      <c r="C101" s="4" t="s">
        <v>106</v>
      </c>
      <c r="D101" s="4" t="s">
        <v>132</v>
      </c>
      <c r="E101" s="10">
        <v>107.9</v>
      </c>
      <c r="F101" s="11" t="s">
        <v>160</v>
      </c>
      <c r="G101" s="11" t="s">
        <v>159</v>
      </c>
      <c r="H101" s="11" t="s">
        <v>146</v>
      </c>
      <c r="I101" s="13" t="s">
        <v>146</v>
      </c>
      <c r="J101" s="10">
        <v>412.06</v>
      </c>
      <c r="K101" s="4">
        <v>9</v>
      </c>
    </row>
    <row r="103" spans="1:11" ht="12.75">
      <c r="A103" s="40" t="s">
        <v>243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2.75">
      <c r="A104" s="20" t="s">
        <v>232</v>
      </c>
      <c r="B104" s="17" t="s">
        <v>233</v>
      </c>
      <c r="C104" s="17" t="s">
        <v>205</v>
      </c>
      <c r="D104" s="17" t="s">
        <v>234</v>
      </c>
      <c r="E104" s="2"/>
      <c r="F104" s="6"/>
      <c r="G104" s="44"/>
      <c r="H104" s="37"/>
      <c r="I104" s="36"/>
      <c r="J104" s="37"/>
      <c r="K104" s="2"/>
    </row>
    <row r="105" spans="1:11" ht="12.75">
      <c r="A105" s="4" t="s">
        <v>2</v>
      </c>
      <c r="B105" s="6" t="s">
        <v>59</v>
      </c>
      <c r="C105" s="4" t="s">
        <v>131</v>
      </c>
      <c r="D105" s="20">
        <v>613.93</v>
      </c>
      <c r="E105" s="10"/>
      <c r="F105" s="6"/>
      <c r="G105" s="42"/>
      <c r="H105" s="37"/>
      <c r="I105" s="43"/>
      <c r="J105" s="37"/>
      <c r="K105" s="4"/>
    </row>
    <row r="106" spans="1:11" ht="12.75">
      <c r="A106" s="4" t="s">
        <v>4</v>
      </c>
      <c r="B106" s="6" t="s">
        <v>66</v>
      </c>
      <c r="C106" s="4" t="s">
        <v>131</v>
      </c>
      <c r="D106" s="20">
        <v>580.74</v>
      </c>
      <c r="E106" s="10"/>
      <c r="F106" s="6"/>
      <c r="G106" s="42"/>
      <c r="H106" s="37"/>
      <c r="I106" s="43"/>
      <c r="J106" s="37"/>
      <c r="K106" s="4"/>
    </row>
    <row r="107" spans="1:11" ht="12.75">
      <c r="A107" s="4" t="s">
        <v>6</v>
      </c>
      <c r="B107" s="6" t="s">
        <v>62</v>
      </c>
      <c r="C107" s="4" t="s">
        <v>235</v>
      </c>
      <c r="D107" s="20">
        <v>568.35</v>
      </c>
      <c r="E107" s="10"/>
      <c r="F107" s="6"/>
      <c r="G107" s="42"/>
      <c r="H107" s="37"/>
      <c r="I107" s="43"/>
      <c r="J107" s="37"/>
      <c r="K107" s="4"/>
    </row>
    <row r="108" ht="12.75">
      <c r="B108" s="6"/>
    </row>
    <row r="109" spans="1:11" ht="12.75">
      <c r="A109" s="45" t="s">
        <v>244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2.75">
      <c r="A110" s="41" t="s">
        <v>5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2.75">
      <c r="A111" s="4" t="s">
        <v>2</v>
      </c>
      <c r="B111" s="6" t="s">
        <v>69</v>
      </c>
      <c r="C111" s="4" t="s">
        <v>108</v>
      </c>
      <c r="D111" s="4" t="s">
        <v>135</v>
      </c>
      <c r="E111" s="10">
        <v>83</v>
      </c>
      <c r="F111" s="11" t="s">
        <v>146</v>
      </c>
      <c r="G111" s="11" t="s">
        <v>167</v>
      </c>
      <c r="H111" s="12" t="s">
        <v>193</v>
      </c>
      <c r="I111" s="13" t="s">
        <v>167</v>
      </c>
      <c r="J111" s="10">
        <v>518.48</v>
      </c>
      <c r="K111" s="4">
        <v>12</v>
      </c>
    </row>
    <row r="112" spans="1:11" ht="12.75">
      <c r="A112" s="41" t="s">
        <v>7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2.75">
      <c r="A113" s="4" t="s">
        <v>2</v>
      </c>
      <c r="B113" s="6" t="s">
        <v>70</v>
      </c>
      <c r="C113" s="4" t="s">
        <v>109</v>
      </c>
      <c r="D113" s="4" t="s">
        <v>129</v>
      </c>
      <c r="E113" s="10">
        <v>88.05</v>
      </c>
      <c r="F113" s="11" t="s">
        <v>143</v>
      </c>
      <c r="G113" s="11" t="s">
        <v>175</v>
      </c>
      <c r="H113" s="11" t="s">
        <v>191</v>
      </c>
      <c r="I113" s="13" t="s">
        <v>191</v>
      </c>
      <c r="J113" s="4">
        <v>595.46</v>
      </c>
      <c r="K113" s="4">
        <v>12</v>
      </c>
    </row>
    <row r="114" spans="1:11" ht="12.75">
      <c r="A114" s="4" t="s">
        <v>4</v>
      </c>
      <c r="B114" s="6" t="s">
        <v>71</v>
      </c>
      <c r="C114" s="4" t="s">
        <v>109</v>
      </c>
      <c r="D114" s="4" t="s">
        <v>132</v>
      </c>
      <c r="E114" s="10">
        <v>84.5</v>
      </c>
      <c r="F114" s="11" t="s">
        <v>166</v>
      </c>
      <c r="G114" s="12" t="s">
        <v>186</v>
      </c>
      <c r="H114" s="12" t="s">
        <v>186</v>
      </c>
      <c r="I114" s="13" t="s">
        <v>166</v>
      </c>
      <c r="J114" s="10">
        <v>542.18</v>
      </c>
      <c r="K114" s="4">
        <v>9</v>
      </c>
    </row>
    <row r="115" spans="1:11" ht="12.75">
      <c r="A115" s="41" t="s">
        <v>8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2.75">
      <c r="A116" s="4" t="s">
        <v>2</v>
      </c>
      <c r="B116" s="6" t="s">
        <v>72</v>
      </c>
      <c r="C116" s="4" t="s">
        <v>110</v>
      </c>
      <c r="D116" s="4" t="s">
        <v>129</v>
      </c>
      <c r="E116" s="10">
        <v>103.45</v>
      </c>
      <c r="F116" s="11" t="s">
        <v>151</v>
      </c>
      <c r="G116" s="11" t="s">
        <v>187</v>
      </c>
      <c r="H116" s="11" t="s">
        <v>190</v>
      </c>
      <c r="I116" s="13" t="s">
        <v>190</v>
      </c>
      <c r="J116" s="4">
        <v>624.86</v>
      </c>
      <c r="K116" s="4">
        <v>12</v>
      </c>
    </row>
    <row r="117" spans="1:11" ht="12.75">
      <c r="A117" s="4" t="s">
        <v>4</v>
      </c>
      <c r="B117" s="6" t="s">
        <v>73</v>
      </c>
      <c r="C117" s="4" t="s">
        <v>111</v>
      </c>
      <c r="D117" s="4" t="s">
        <v>132</v>
      </c>
      <c r="E117" s="10">
        <v>97.25</v>
      </c>
      <c r="F117" s="11" t="s">
        <v>167</v>
      </c>
      <c r="G117" s="11" t="s">
        <v>166</v>
      </c>
      <c r="H117" s="11" t="s">
        <v>143</v>
      </c>
      <c r="I117" s="13" t="s">
        <v>143</v>
      </c>
      <c r="J117" s="10">
        <v>512.2</v>
      </c>
      <c r="K117" s="4">
        <v>9</v>
      </c>
    </row>
    <row r="118" spans="1:11" ht="12.75">
      <c r="A118" s="41" t="s">
        <v>14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2.75">
      <c r="A119" s="4" t="s">
        <v>2</v>
      </c>
      <c r="B119" s="6" t="s">
        <v>74</v>
      </c>
      <c r="C119" s="4" t="s">
        <v>108</v>
      </c>
      <c r="D119" s="4" t="s">
        <v>132</v>
      </c>
      <c r="E119" s="10">
        <v>115.35</v>
      </c>
      <c r="F119" s="11" t="s">
        <v>148</v>
      </c>
      <c r="G119" s="11" t="s">
        <v>185</v>
      </c>
      <c r="H119" s="11" t="s">
        <v>185</v>
      </c>
      <c r="I119" s="13" t="s">
        <v>148</v>
      </c>
      <c r="J119" s="10">
        <v>495.31</v>
      </c>
      <c r="K119" s="4">
        <v>12</v>
      </c>
    </row>
    <row r="120" spans="1:11" ht="12.75">
      <c r="A120" s="41" t="s">
        <v>11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2.75">
      <c r="A121" s="4" t="s">
        <v>2</v>
      </c>
      <c r="B121" s="6" t="s">
        <v>75</v>
      </c>
      <c r="C121" s="4" t="s">
        <v>108</v>
      </c>
      <c r="D121" s="4" t="s">
        <v>134</v>
      </c>
      <c r="E121" s="10">
        <v>129.7</v>
      </c>
      <c r="F121" s="11" t="s">
        <v>168</v>
      </c>
      <c r="G121" s="11" t="s">
        <v>188</v>
      </c>
      <c r="H121" s="12" t="s">
        <v>200</v>
      </c>
      <c r="I121" s="13" t="s">
        <v>188</v>
      </c>
      <c r="J121" s="10">
        <v>603.2</v>
      </c>
      <c r="K121" s="4">
        <v>12</v>
      </c>
    </row>
    <row r="122" spans="1:11" ht="12.75">
      <c r="A122" s="4" t="s">
        <v>4</v>
      </c>
      <c r="B122" s="6" t="s">
        <v>76</v>
      </c>
      <c r="C122" s="4" t="s">
        <v>112</v>
      </c>
      <c r="D122" s="4" t="s">
        <v>77</v>
      </c>
      <c r="E122" s="10">
        <v>125.3</v>
      </c>
      <c r="F122" s="11" t="s">
        <v>169</v>
      </c>
      <c r="G122" s="11" t="s">
        <v>189</v>
      </c>
      <c r="H122" s="11" t="s">
        <v>171</v>
      </c>
      <c r="I122" s="13" t="s">
        <v>171</v>
      </c>
      <c r="J122" s="10">
        <v>535.92</v>
      </c>
      <c r="K122" s="4">
        <v>9</v>
      </c>
    </row>
    <row r="124" spans="1:11" ht="12.75">
      <c r="A124" s="40" t="s">
        <v>245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75">
      <c r="A125" s="20" t="s">
        <v>232</v>
      </c>
      <c r="B125" s="17" t="s">
        <v>233</v>
      </c>
      <c r="C125" s="17" t="s">
        <v>205</v>
      </c>
      <c r="D125" s="17" t="s">
        <v>234</v>
      </c>
      <c r="E125" s="2"/>
      <c r="F125" s="6"/>
      <c r="G125" s="44"/>
      <c r="H125" s="37"/>
      <c r="I125" s="36"/>
      <c r="J125" s="37"/>
      <c r="K125" s="2"/>
    </row>
    <row r="126" spans="1:11" ht="12.75">
      <c r="A126" s="4" t="s">
        <v>2</v>
      </c>
      <c r="B126" s="6" t="s">
        <v>72</v>
      </c>
      <c r="C126" s="4" t="s">
        <v>246</v>
      </c>
      <c r="D126" s="20">
        <v>624.86</v>
      </c>
      <c r="E126" s="10"/>
      <c r="F126" s="6"/>
      <c r="G126" s="42"/>
      <c r="H126" s="37"/>
      <c r="I126" s="43"/>
      <c r="J126" s="37"/>
      <c r="K126" s="4"/>
    </row>
    <row r="127" spans="1:11" ht="12.75">
      <c r="A127" s="4" t="s">
        <v>4</v>
      </c>
      <c r="B127" s="6" t="s">
        <v>75</v>
      </c>
      <c r="C127" s="4" t="s">
        <v>40</v>
      </c>
      <c r="D127" s="34">
        <v>603.2</v>
      </c>
      <c r="E127" s="10"/>
      <c r="F127" s="6"/>
      <c r="G127" s="42"/>
      <c r="H127" s="37"/>
      <c r="I127" s="43"/>
      <c r="J127" s="37"/>
      <c r="K127" s="4"/>
    </row>
    <row r="128" spans="1:11" ht="12.75">
      <c r="A128" s="4" t="s">
        <v>6</v>
      </c>
      <c r="B128" s="6" t="s">
        <v>70</v>
      </c>
      <c r="C128" s="4" t="s">
        <v>246</v>
      </c>
      <c r="D128" s="20">
        <v>595.46</v>
      </c>
      <c r="E128" s="10"/>
      <c r="F128" s="6"/>
      <c r="G128" s="42"/>
      <c r="H128" s="37"/>
      <c r="I128" s="43"/>
      <c r="J128" s="37"/>
      <c r="K128" s="4"/>
    </row>
    <row r="129" spans="2:3" ht="12.75">
      <c r="B129" s="6"/>
      <c r="C129" s="4"/>
    </row>
    <row r="130" spans="1:11" ht="12.75">
      <c r="A130" s="45" t="s">
        <v>247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12.75">
      <c r="A131" s="41" t="s">
        <v>1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ht="12.75">
      <c r="A132" s="4" t="s">
        <v>2</v>
      </c>
      <c r="B132" s="6" t="s">
        <v>78</v>
      </c>
      <c r="C132" s="4" t="s">
        <v>113</v>
      </c>
      <c r="D132" s="4" t="s">
        <v>136</v>
      </c>
      <c r="E132" s="10">
        <v>56.6</v>
      </c>
      <c r="F132" s="11" t="s">
        <v>157</v>
      </c>
      <c r="G132" s="11" t="s">
        <v>173</v>
      </c>
      <c r="H132" s="12" t="s">
        <v>195</v>
      </c>
      <c r="I132" s="13" t="s">
        <v>173</v>
      </c>
      <c r="J132" s="10">
        <v>360.55</v>
      </c>
      <c r="K132" s="4">
        <v>12</v>
      </c>
    </row>
    <row r="133" spans="1:11" ht="12.75">
      <c r="A133" s="41" t="s">
        <v>3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ht="12.75">
      <c r="A134" s="4" t="s">
        <v>2</v>
      </c>
      <c r="B134" s="6" t="s">
        <v>79</v>
      </c>
      <c r="C134" s="4" t="s">
        <v>114</v>
      </c>
      <c r="D134" s="4" t="s">
        <v>132</v>
      </c>
      <c r="E134" s="10">
        <v>73.45</v>
      </c>
      <c r="F134" s="11" t="s">
        <v>170</v>
      </c>
      <c r="G134" s="11" t="s">
        <v>192</v>
      </c>
      <c r="H134" s="11" t="s">
        <v>155</v>
      </c>
      <c r="I134" s="13" t="s">
        <v>155</v>
      </c>
      <c r="J134" s="10">
        <v>444.69</v>
      </c>
      <c r="K134" s="4">
        <v>12</v>
      </c>
    </row>
    <row r="135" spans="1:11" ht="12.75">
      <c r="A135" s="41" t="s">
        <v>5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ht="12.75">
      <c r="A136" s="4" t="s">
        <v>2</v>
      </c>
      <c r="B136" s="6" t="s">
        <v>80</v>
      </c>
      <c r="C136" s="4" t="s">
        <v>115</v>
      </c>
      <c r="D136" s="4" t="s">
        <v>132</v>
      </c>
      <c r="E136" s="10">
        <v>78.85</v>
      </c>
      <c r="F136" s="11" t="s">
        <v>146</v>
      </c>
      <c r="G136" s="11" t="s">
        <v>165</v>
      </c>
      <c r="H136" s="11" t="s">
        <v>145</v>
      </c>
      <c r="I136" s="13" t="s">
        <v>145</v>
      </c>
      <c r="J136" s="4">
        <v>548.51</v>
      </c>
      <c r="K136" s="4">
        <v>12</v>
      </c>
    </row>
    <row r="137" spans="1:11" ht="12.75">
      <c r="A137" s="41" t="s">
        <v>8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ht="12.75">
      <c r="A138" s="4" t="s">
        <v>2</v>
      </c>
      <c r="B138" s="6" t="s">
        <v>81</v>
      </c>
      <c r="C138" s="4" t="s">
        <v>116</v>
      </c>
      <c r="D138" s="4" t="s">
        <v>131</v>
      </c>
      <c r="E138" s="10">
        <v>97.5</v>
      </c>
      <c r="F138" s="11" t="s">
        <v>146</v>
      </c>
      <c r="G138" s="12" t="s">
        <v>165</v>
      </c>
      <c r="H138" s="11" t="s">
        <v>145</v>
      </c>
      <c r="I138" s="13" t="s">
        <v>145</v>
      </c>
      <c r="J138" s="4">
        <v>474.86</v>
      </c>
      <c r="K138" s="4">
        <v>12</v>
      </c>
    </row>
    <row r="139" spans="1:11" ht="12.75">
      <c r="A139" s="41" t="s">
        <v>14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ht="12.75">
      <c r="A140" s="4" t="s">
        <v>2</v>
      </c>
      <c r="B140" s="6" t="s">
        <v>82</v>
      </c>
      <c r="C140" s="4" t="s">
        <v>117</v>
      </c>
      <c r="D140" s="4" t="s">
        <v>129</v>
      </c>
      <c r="E140" s="10">
        <v>114.7</v>
      </c>
      <c r="F140" s="11" t="s">
        <v>165</v>
      </c>
      <c r="G140" s="11" t="s">
        <v>193</v>
      </c>
      <c r="H140" s="12" t="s">
        <v>143</v>
      </c>
      <c r="I140" s="13" t="s">
        <v>193</v>
      </c>
      <c r="J140" s="10">
        <v>439.04</v>
      </c>
      <c r="K140" s="4">
        <v>12</v>
      </c>
    </row>
    <row r="142" spans="1:11" ht="12.75">
      <c r="A142" s="40" t="s">
        <v>248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ht="12.75">
      <c r="A143" s="20" t="s">
        <v>232</v>
      </c>
      <c r="B143" s="17" t="s">
        <v>233</v>
      </c>
      <c r="C143" s="17" t="s">
        <v>205</v>
      </c>
      <c r="D143" s="17" t="s">
        <v>234</v>
      </c>
      <c r="E143" s="2"/>
      <c r="F143" s="6"/>
      <c r="G143" s="44"/>
      <c r="H143" s="37"/>
      <c r="I143" s="36"/>
      <c r="J143" s="37"/>
      <c r="K143" s="2"/>
    </row>
    <row r="144" spans="1:11" ht="12.75">
      <c r="A144" s="4" t="s">
        <v>2</v>
      </c>
      <c r="B144" s="6" t="s">
        <v>80</v>
      </c>
      <c r="C144" s="4" t="s">
        <v>39</v>
      </c>
      <c r="D144" s="20">
        <v>548.51</v>
      </c>
      <c r="E144" s="10"/>
      <c r="F144" s="6"/>
      <c r="G144" s="42"/>
      <c r="H144" s="37"/>
      <c r="I144" s="43"/>
      <c r="J144" s="37"/>
      <c r="K144" s="4"/>
    </row>
    <row r="145" spans="1:11" ht="12.75">
      <c r="A145" s="4" t="s">
        <v>4</v>
      </c>
      <c r="B145" s="6" t="s">
        <v>81</v>
      </c>
      <c r="C145" s="4" t="s">
        <v>131</v>
      </c>
      <c r="D145" s="20">
        <v>474.86</v>
      </c>
      <c r="E145" s="10"/>
      <c r="F145" s="6"/>
      <c r="G145" s="42"/>
      <c r="H145" s="37"/>
      <c r="I145" s="43"/>
      <c r="J145" s="37"/>
      <c r="K145" s="4"/>
    </row>
    <row r="146" spans="1:11" ht="12.75">
      <c r="A146" s="4" t="s">
        <v>6</v>
      </c>
      <c r="B146" s="6" t="s">
        <v>79</v>
      </c>
      <c r="C146" s="4" t="s">
        <v>39</v>
      </c>
      <c r="D146" s="34">
        <v>444.69</v>
      </c>
      <c r="E146" s="10"/>
      <c r="F146" s="6"/>
      <c r="G146" s="42"/>
      <c r="H146" s="37"/>
      <c r="I146" s="43"/>
      <c r="J146" s="37"/>
      <c r="K146" s="4"/>
    </row>
    <row r="147" spans="2:3" ht="12.75">
      <c r="B147" s="6"/>
      <c r="C147" s="4"/>
    </row>
    <row r="148" spans="1:11" ht="12.75">
      <c r="A148" s="45" t="s">
        <v>249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2.75">
      <c r="A149" s="41" t="s">
        <v>1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2.75">
      <c r="A150" s="4" t="s">
        <v>2</v>
      </c>
      <c r="B150" s="6" t="s">
        <v>83</v>
      </c>
      <c r="C150" s="4" t="s">
        <v>118</v>
      </c>
      <c r="D150" s="4" t="s">
        <v>131</v>
      </c>
      <c r="E150" s="10">
        <v>53.6</v>
      </c>
      <c r="F150" s="11" t="s">
        <v>156</v>
      </c>
      <c r="G150" s="11" t="s">
        <v>163</v>
      </c>
      <c r="H150" s="12" t="s">
        <v>184</v>
      </c>
      <c r="I150" s="13" t="s">
        <v>163</v>
      </c>
      <c r="J150" s="10">
        <v>469.48</v>
      </c>
      <c r="K150" s="4">
        <v>12</v>
      </c>
    </row>
    <row r="151" spans="1:11" ht="12.75">
      <c r="A151" s="41" t="s">
        <v>5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  <row r="152" spans="1:11" ht="12.75">
      <c r="A152" s="4" t="s">
        <v>2</v>
      </c>
      <c r="B152" s="6" t="s">
        <v>84</v>
      </c>
      <c r="C152" s="4" t="s">
        <v>119</v>
      </c>
      <c r="D152" s="4" t="s">
        <v>132</v>
      </c>
      <c r="E152" s="10">
        <v>80.6</v>
      </c>
      <c r="F152" s="11" t="s">
        <v>152</v>
      </c>
      <c r="G152" s="11" t="s">
        <v>158</v>
      </c>
      <c r="H152" s="11" t="s">
        <v>157</v>
      </c>
      <c r="I152" s="13" t="s">
        <v>157</v>
      </c>
      <c r="J152" s="10">
        <v>248.63</v>
      </c>
      <c r="K152" s="4">
        <v>12</v>
      </c>
    </row>
    <row r="153" spans="1:11" ht="12.75">
      <c r="A153" s="41" t="s">
        <v>7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ht="12.75">
      <c r="A154" s="4" t="s">
        <v>2</v>
      </c>
      <c r="B154" s="6" t="s">
        <v>85</v>
      </c>
      <c r="C154" s="4" t="s">
        <v>120</v>
      </c>
      <c r="D154" s="4" t="s">
        <v>89</v>
      </c>
      <c r="E154" s="10">
        <v>88.95</v>
      </c>
      <c r="F154" s="11" t="s">
        <v>160</v>
      </c>
      <c r="G154" s="11" t="s">
        <v>159</v>
      </c>
      <c r="H154" s="11" t="s">
        <v>194</v>
      </c>
      <c r="I154" s="13" t="s">
        <v>194</v>
      </c>
      <c r="J154" s="10">
        <v>474.98</v>
      </c>
      <c r="K154" s="4">
        <v>12</v>
      </c>
    </row>
    <row r="155" spans="1:11" ht="12.75">
      <c r="A155" s="41" t="s">
        <v>8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ht="12.75">
      <c r="A156" s="4" t="s">
        <v>2</v>
      </c>
      <c r="B156" s="6" t="s">
        <v>86</v>
      </c>
      <c r="C156" s="4" t="s">
        <v>121</v>
      </c>
      <c r="D156" s="4" t="s">
        <v>89</v>
      </c>
      <c r="E156" s="10">
        <v>101.2</v>
      </c>
      <c r="F156" s="11" t="s">
        <v>155</v>
      </c>
      <c r="G156" s="11" t="s">
        <v>160</v>
      </c>
      <c r="H156" s="12" t="s">
        <v>144</v>
      </c>
      <c r="I156" s="13" t="s">
        <v>160</v>
      </c>
      <c r="J156" s="10">
        <v>392.63</v>
      </c>
      <c r="K156" s="4">
        <v>12</v>
      </c>
    </row>
    <row r="157" spans="1:11" ht="12.75">
      <c r="A157" s="41" t="s">
        <v>14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ht="12.75">
      <c r="A158" s="4" t="s">
        <v>2</v>
      </c>
      <c r="B158" s="6" t="s">
        <v>87</v>
      </c>
      <c r="C158" s="4" t="s">
        <v>118</v>
      </c>
      <c r="D158" s="4" t="s">
        <v>134</v>
      </c>
      <c r="E158" s="10">
        <v>108.9</v>
      </c>
      <c r="F158" s="11" t="s">
        <v>149</v>
      </c>
      <c r="G158" s="11" t="s">
        <v>175</v>
      </c>
      <c r="H158" s="12" t="s">
        <v>191</v>
      </c>
      <c r="I158" s="13" t="s">
        <v>175</v>
      </c>
      <c r="J158" s="10">
        <v>503.59</v>
      </c>
      <c r="K158" s="4">
        <v>12</v>
      </c>
    </row>
    <row r="159" spans="1:11" ht="12.75">
      <c r="A159" s="41" t="s">
        <v>11</v>
      </c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ht="12.75">
      <c r="A160" s="4" t="s">
        <v>2</v>
      </c>
      <c r="B160" s="6" t="s">
        <v>88</v>
      </c>
      <c r="C160" s="4" t="s">
        <v>122</v>
      </c>
      <c r="D160" s="4" t="s">
        <v>131</v>
      </c>
      <c r="E160" s="10">
        <v>125.3</v>
      </c>
      <c r="F160" s="11" t="s">
        <v>171</v>
      </c>
      <c r="G160" s="11" t="s">
        <v>179</v>
      </c>
      <c r="H160" s="11" t="s">
        <v>185</v>
      </c>
      <c r="I160" s="13" t="s">
        <v>179</v>
      </c>
      <c r="J160" s="10">
        <v>583.1</v>
      </c>
      <c r="K160" s="4">
        <v>12</v>
      </c>
    </row>
    <row r="162" spans="1:11" ht="12.75">
      <c r="A162" s="40" t="s">
        <v>250</v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ht="12.75">
      <c r="A163" s="20" t="s">
        <v>232</v>
      </c>
      <c r="B163" s="17" t="s">
        <v>233</v>
      </c>
      <c r="C163" s="17" t="s">
        <v>205</v>
      </c>
      <c r="D163" s="17" t="s">
        <v>234</v>
      </c>
      <c r="E163" s="2"/>
      <c r="F163" s="6"/>
      <c r="G163" s="44"/>
      <c r="H163" s="37"/>
      <c r="I163" s="36"/>
      <c r="J163" s="37"/>
      <c r="K163" s="2"/>
    </row>
    <row r="164" spans="1:11" ht="12.75">
      <c r="A164" s="4" t="s">
        <v>2</v>
      </c>
      <c r="B164" s="6" t="s">
        <v>88</v>
      </c>
      <c r="C164" s="4" t="s">
        <v>131</v>
      </c>
      <c r="D164" s="34">
        <v>583.1</v>
      </c>
      <c r="E164" s="10"/>
      <c r="F164" s="6"/>
      <c r="G164" s="42"/>
      <c r="H164" s="37"/>
      <c r="I164" s="43"/>
      <c r="J164" s="37"/>
      <c r="K164" s="4"/>
    </row>
    <row r="165" spans="1:11" ht="12.75">
      <c r="A165" s="4" t="s">
        <v>4</v>
      </c>
      <c r="B165" s="6" t="s">
        <v>87</v>
      </c>
      <c r="C165" s="4" t="s">
        <v>40</v>
      </c>
      <c r="D165" s="34">
        <v>503.59</v>
      </c>
      <c r="E165" s="10"/>
      <c r="F165" s="6"/>
      <c r="G165" s="42"/>
      <c r="H165" s="37"/>
      <c r="I165" s="43"/>
      <c r="J165" s="37"/>
      <c r="K165" s="4"/>
    </row>
    <row r="166" spans="1:11" ht="12.75">
      <c r="A166" s="4" t="s">
        <v>6</v>
      </c>
      <c r="B166" s="6" t="s">
        <v>85</v>
      </c>
      <c r="C166" s="4" t="s">
        <v>89</v>
      </c>
      <c r="D166" s="34">
        <v>474.98</v>
      </c>
      <c r="E166" s="10"/>
      <c r="F166" s="6"/>
      <c r="G166" s="42"/>
      <c r="H166" s="37"/>
      <c r="I166" s="43"/>
      <c r="J166" s="37"/>
      <c r="K166" s="4"/>
    </row>
    <row r="168" spans="1:11" ht="12.75">
      <c r="A168" s="45" t="s">
        <v>251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 ht="12.75">
      <c r="A169" s="41" t="s">
        <v>13</v>
      </c>
      <c r="B169" s="37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ht="12.75">
      <c r="A170" s="4" t="s">
        <v>2</v>
      </c>
      <c r="B170" s="6" t="s">
        <v>90</v>
      </c>
      <c r="C170" s="4" t="s">
        <v>123</v>
      </c>
      <c r="D170" s="4" t="s">
        <v>132</v>
      </c>
      <c r="E170" s="10">
        <v>62.3</v>
      </c>
      <c r="F170" s="11" t="s">
        <v>172</v>
      </c>
      <c r="G170" s="11" t="s">
        <v>195</v>
      </c>
      <c r="H170" s="11" t="s">
        <v>156</v>
      </c>
      <c r="I170" s="13" t="s">
        <v>156</v>
      </c>
      <c r="J170" s="10">
        <v>355.7</v>
      </c>
      <c r="K170" s="4">
        <v>12</v>
      </c>
    </row>
    <row r="171" spans="1:11" ht="12.75">
      <c r="A171" s="41" t="s">
        <v>3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</row>
    <row r="172" spans="1:11" ht="12.75">
      <c r="A172" s="4" t="s">
        <v>2</v>
      </c>
      <c r="B172" s="6" t="s">
        <v>91</v>
      </c>
      <c r="C172" s="4" t="s">
        <v>124</v>
      </c>
      <c r="D172" s="4" t="s">
        <v>127</v>
      </c>
      <c r="E172" s="10">
        <v>73.3</v>
      </c>
      <c r="F172" s="11" t="s">
        <v>155</v>
      </c>
      <c r="G172" s="11" t="s">
        <v>183</v>
      </c>
      <c r="H172" s="12" t="s">
        <v>181</v>
      </c>
      <c r="I172" s="13" t="s">
        <v>183</v>
      </c>
      <c r="J172" s="4">
        <v>467.75</v>
      </c>
      <c r="K172" s="4">
        <v>12</v>
      </c>
    </row>
    <row r="173" spans="1:11" ht="12.75">
      <c r="A173" s="41" t="s">
        <v>5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</row>
    <row r="174" spans="1:11" ht="12.75">
      <c r="A174" s="4" t="s">
        <v>2</v>
      </c>
      <c r="B174" s="6" t="s">
        <v>92</v>
      </c>
      <c r="C174" s="4" t="s">
        <v>125</v>
      </c>
      <c r="D174" s="4" t="s">
        <v>132</v>
      </c>
      <c r="E174" s="10">
        <v>81.7</v>
      </c>
      <c r="F174" s="11" t="s">
        <v>156</v>
      </c>
      <c r="G174" s="11" t="s">
        <v>182</v>
      </c>
      <c r="H174" s="11" t="s">
        <v>163</v>
      </c>
      <c r="I174" s="13" t="s">
        <v>163</v>
      </c>
      <c r="J174" s="4">
        <v>328.06</v>
      </c>
      <c r="K174" s="4">
        <v>12</v>
      </c>
    </row>
    <row r="175" spans="1:11" ht="12.75">
      <c r="A175" s="41" t="s">
        <v>7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</row>
    <row r="176" spans="1:11" ht="12.75">
      <c r="A176" s="4" t="s">
        <v>2</v>
      </c>
      <c r="B176" s="6" t="s">
        <v>93</v>
      </c>
      <c r="C176" s="4" t="s">
        <v>126</v>
      </c>
      <c r="D176" s="4" t="s">
        <v>132</v>
      </c>
      <c r="E176" s="10">
        <v>93</v>
      </c>
      <c r="F176" s="11" t="s">
        <v>173</v>
      </c>
      <c r="G176" s="11" t="s">
        <v>156</v>
      </c>
      <c r="H176" s="12" t="s">
        <v>154</v>
      </c>
      <c r="I176" s="13" t="s">
        <v>156</v>
      </c>
      <c r="J176" s="10">
        <v>263.5</v>
      </c>
      <c r="K176" s="4">
        <v>12</v>
      </c>
    </row>
    <row r="178" spans="1:11" ht="12.75">
      <c r="A178" s="40" t="s">
        <v>250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</row>
    <row r="179" spans="1:11" ht="12.75">
      <c r="A179" s="20" t="s">
        <v>232</v>
      </c>
      <c r="B179" s="17" t="s">
        <v>233</v>
      </c>
      <c r="C179" s="17" t="s">
        <v>205</v>
      </c>
      <c r="D179" s="17" t="s">
        <v>234</v>
      </c>
      <c r="E179" s="2"/>
      <c r="F179" s="6"/>
      <c r="G179" s="44"/>
      <c r="H179" s="37"/>
      <c r="I179" s="36"/>
      <c r="J179" s="37"/>
      <c r="K179" s="2"/>
    </row>
    <row r="180" spans="1:11" ht="12.75">
      <c r="A180" s="4" t="s">
        <v>2</v>
      </c>
      <c r="B180" s="6" t="s">
        <v>91</v>
      </c>
      <c r="C180" s="4" t="s">
        <v>127</v>
      </c>
      <c r="D180" s="20">
        <v>467.75</v>
      </c>
      <c r="E180" s="10"/>
      <c r="F180" s="6"/>
      <c r="G180" s="42"/>
      <c r="H180" s="37"/>
      <c r="I180" s="43"/>
      <c r="J180" s="37"/>
      <c r="K180" s="4"/>
    </row>
    <row r="181" spans="1:11" ht="12.75">
      <c r="A181" s="4" t="s">
        <v>4</v>
      </c>
      <c r="B181" s="6" t="s">
        <v>90</v>
      </c>
      <c r="C181" s="4" t="s">
        <v>39</v>
      </c>
      <c r="D181" s="34">
        <v>355.7</v>
      </c>
      <c r="E181" s="10"/>
      <c r="F181" s="6"/>
      <c r="G181" s="42"/>
      <c r="H181" s="37"/>
      <c r="I181" s="43"/>
      <c r="J181" s="37"/>
      <c r="K181" s="4"/>
    </row>
    <row r="182" spans="1:11" ht="12.75">
      <c r="A182" s="4" t="s">
        <v>6</v>
      </c>
      <c r="B182" s="6" t="s">
        <v>92</v>
      </c>
      <c r="C182" s="4" t="s">
        <v>39</v>
      </c>
      <c r="D182" s="20">
        <v>328.06</v>
      </c>
      <c r="E182" s="10"/>
      <c r="F182" s="6"/>
      <c r="G182" s="42"/>
      <c r="H182" s="37"/>
      <c r="I182" s="43"/>
      <c r="J182" s="37"/>
      <c r="K182" s="4"/>
    </row>
    <row r="183" spans="1:1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48" t="s">
        <v>15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</row>
    <row r="185" spans="1:11" ht="12.75">
      <c r="A185" s="37" t="s">
        <v>16</v>
      </c>
      <c r="B185" s="37"/>
      <c r="C185" s="37"/>
      <c r="D185" s="37"/>
      <c r="E185" s="37"/>
      <c r="F185" s="37"/>
      <c r="G185" s="37"/>
      <c r="H185" s="37"/>
      <c r="I185" s="37"/>
      <c r="J185" s="37"/>
      <c r="K185" s="37"/>
    </row>
    <row r="186" spans="1:11" ht="12.75">
      <c r="A186" s="37" t="s">
        <v>17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 ht="12.75">
      <c r="A187" s="37" t="s">
        <v>18</v>
      </c>
      <c r="B187" s="37"/>
      <c r="C187" s="37"/>
      <c r="D187" s="37"/>
      <c r="E187" s="37"/>
      <c r="F187" s="37"/>
      <c r="G187" s="37"/>
      <c r="H187" s="37"/>
      <c r="I187" s="37"/>
      <c r="J187" s="37"/>
      <c r="K187" s="37"/>
    </row>
    <row r="188" spans="1:10" ht="12.75">
      <c r="A188" s="37" t="s">
        <v>19</v>
      </c>
      <c r="B188" s="37"/>
      <c r="C188" s="37"/>
      <c r="D188" s="37" t="s">
        <v>137</v>
      </c>
      <c r="E188" s="37"/>
      <c r="F188" s="37"/>
      <c r="G188" s="37" t="s">
        <v>196</v>
      </c>
      <c r="H188" s="37"/>
      <c r="I188" s="37"/>
      <c r="J188" s="37"/>
    </row>
    <row r="189" spans="1:10" ht="12.75">
      <c r="A189" s="37" t="s">
        <v>20</v>
      </c>
      <c r="B189" s="37"/>
      <c r="C189" s="37"/>
      <c r="D189" s="37" t="s">
        <v>138</v>
      </c>
      <c r="E189" s="37"/>
      <c r="F189" s="37"/>
      <c r="G189" s="37" t="s">
        <v>197</v>
      </c>
      <c r="H189" s="37"/>
      <c r="I189" s="37"/>
      <c r="J189" s="37"/>
    </row>
    <row r="190" spans="1:10" ht="12.75">
      <c r="A190" s="37" t="s">
        <v>21</v>
      </c>
      <c r="B190" s="37"/>
      <c r="C190" s="37"/>
      <c r="D190" s="37" t="s">
        <v>139</v>
      </c>
      <c r="E190" s="37"/>
      <c r="F190" s="37"/>
      <c r="G190" s="37" t="s">
        <v>198</v>
      </c>
      <c r="H190" s="37"/>
      <c r="I190" s="37"/>
      <c r="J190" s="37"/>
    </row>
    <row r="191" spans="1:6" ht="12.75">
      <c r="A191" s="37" t="s">
        <v>22</v>
      </c>
      <c r="B191" s="37"/>
      <c r="C191" s="37"/>
      <c r="D191" s="37" t="s">
        <v>140</v>
      </c>
      <c r="E191" s="37"/>
      <c r="F191" s="37"/>
    </row>
    <row r="192" spans="1:6" ht="12.75">
      <c r="A192" s="37" t="s">
        <v>23</v>
      </c>
      <c r="B192" s="37"/>
      <c r="C192" s="37"/>
      <c r="D192" s="37" t="s">
        <v>141</v>
      </c>
      <c r="E192" s="37"/>
      <c r="F192" s="37"/>
    </row>
  </sheetData>
  <sheetProtection/>
  <mergeCells count="136">
    <mergeCell ref="A191:C191"/>
    <mergeCell ref="A192:C192"/>
    <mergeCell ref="D188:F188"/>
    <mergeCell ref="D189:F189"/>
    <mergeCell ref="D190:F190"/>
    <mergeCell ref="D191:F191"/>
    <mergeCell ref="D192:F192"/>
    <mergeCell ref="A188:C188"/>
    <mergeCell ref="A189:C189"/>
    <mergeCell ref="A190:C190"/>
    <mergeCell ref="G188:J188"/>
    <mergeCell ref="G189:J189"/>
    <mergeCell ref="G190:J190"/>
    <mergeCell ref="I182:J182"/>
    <mergeCell ref="A184:K184"/>
    <mergeCell ref="A185:K185"/>
    <mergeCell ref="A186:K186"/>
    <mergeCell ref="G182:H182"/>
    <mergeCell ref="A187:K187"/>
    <mergeCell ref="G165:H165"/>
    <mergeCell ref="I165:J165"/>
    <mergeCell ref="A5:K5"/>
    <mergeCell ref="A6:K6"/>
    <mergeCell ref="A12:K12"/>
    <mergeCell ref="A14:K14"/>
    <mergeCell ref="I166:J166"/>
    <mergeCell ref="A168:K168"/>
    <mergeCell ref="A18:K18"/>
    <mergeCell ref="I180:J180"/>
    <mergeCell ref="G181:H181"/>
    <mergeCell ref="I181:J181"/>
    <mergeCell ref="A169:K169"/>
    <mergeCell ref="A171:K171"/>
    <mergeCell ref="G166:H166"/>
    <mergeCell ref="I164:J164"/>
    <mergeCell ref="G180:H180"/>
    <mergeCell ref="A178:K178"/>
    <mergeCell ref="G179:H179"/>
    <mergeCell ref="I179:J179"/>
    <mergeCell ref="A173:K173"/>
    <mergeCell ref="A175:K175"/>
    <mergeCell ref="A159:K159"/>
    <mergeCell ref="G164:H164"/>
    <mergeCell ref="A162:K162"/>
    <mergeCell ref="G163:H163"/>
    <mergeCell ref="I163:J163"/>
    <mergeCell ref="N6:O6"/>
    <mergeCell ref="N17:O17"/>
    <mergeCell ref="A149:K149"/>
    <mergeCell ref="A151:K151"/>
    <mergeCell ref="G146:H146"/>
    <mergeCell ref="A153:K153"/>
    <mergeCell ref="A155:K155"/>
    <mergeCell ref="A157:K157"/>
    <mergeCell ref="I144:J144"/>
    <mergeCell ref="G145:H145"/>
    <mergeCell ref="I145:J145"/>
    <mergeCell ref="G144:H144"/>
    <mergeCell ref="I146:J146"/>
    <mergeCell ref="A148:K148"/>
    <mergeCell ref="A131:K131"/>
    <mergeCell ref="A133:K133"/>
    <mergeCell ref="G128:H128"/>
    <mergeCell ref="A142:K142"/>
    <mergeCell ref="G143:H143"/>
    <mergeCell ref="I143:J143"/>
    <mergeCell ref="A135:K135"/>
    <mergeCell ref="A137:K137"/>
    <mergeCell ref="A139:K139"/>
    <mergeCell ref="I126:J126"/>
    <mergeCell ref="G127:H127"/>
    <mergeCell ref="I127:J127"/>
    <mergeCell ref="G126:H126"/>
    <mergeCell ref="I128:J128"/>
    <mergeCell ref="A130:K130"/>
    <mergeCell ref="A112:K112"/>
    <mergeCell ref="G107:H107"/>
    <mergeCell ref="A124:K124"/>
    <mergeCell ref="G125:H125"/>
    <mergeCell ref="I125:J125"/>
    <mergeCell ref="A115:K115"/>
    <mergeCell ref="A118:K118"/>
    <mergeCell ref="A120:K120"/>
    <mergeCell ref="G106:H106"/>
    <mergeCell ref="I106:J106"/>
    <mergeCell ref="G105:H105"/>
    <mergeCell ref="I107:J107"/>
    <mergeCell ref="A109:K109"/>
    <mergeCell ref="A110:K110"/>
    <mergeCell ref="G104:H104"/>
    <mergeCell ref="I104:J104"/>
    <mergeCell ref="A93:K93"/>
    <mergeCell ref="A97:K97"/>
    <mergeCell ref="A99:K99"/>
    <mergeCell ref="I105:J105"/>
    <mergeCell ref="I84:J84"/>
    <mergeCell ref="A86:K86"/>
    <mergeCell ref="A87:K87"/>
    <mergeCell ref="A89:K89"/>
    <mergeCell ref="G84:H84"/>
    <mergeCell ref="A103:K103"/>
    <mergeCell ref="G81:H81"/>
    <mergeCell ref="I81:J81"/>
    <mergeCell ref="A77:K77"/>
    <mergeCell ref="I82:J82"/>
    <mergeCell ref="G83:H83"/>
    <mergeCell ref="I83:J83"/>
    <mergeCell ref="G82:H82"/>
    <mergeCell ref="A59:K59"/>
    <mergeCell ref="A64:K64"/>
    <mergeCell ref="A67:K67"/>
    <mergeCell ref="A73:K73"/>
    <mergeCell ref="A75:K75"/>
    <mergeCell ref="A80:K80"/>
    <mergeCell ref="G51:H51"/>
    <mergeCell ref="I51:J51"/>
    <mergeCell ref="G50:H50"/>
    <mergeCell ref="A53:K53"/>
    <mergeCell ref="A54:K54"/>
    <mergeCell ref="A57:K57"/>
    <mergeCell ref="A34:K34"/>
    <mergeCell ref="I48:J48"/>
    <mergeCell ref="G49:H49"/>
    <mergeCell ref="I49:J49"/>
    <mergeCell ref="G48:H48"/>
    <mergeCell ref="I50:J50"/>
    <mergeCell ref="A1:K1"/>
    <mergeCell ref="A2:K2"/>
    <mergeCell ref="A3:K3"/>
    <mergeCell ref="A24:K24"/>
    <mergeCell ref="A47:K47"/>
    <mergeCell ref="A38:K38"/>
    <mergeCell ref="A44:K44"/>
    <mergeCell ref="A25:K25"/>
    <mergeCell ref="A27:K27"/>
    <mergeCell ref="A30:K30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7109375" style="0" bestFit="1" customWidth="1"/>
    <col min="2" max="2" width="33.28125" style="0" bestFit="1" customWidth="1"/>
    <col min="3" max="3" width="6.7109375" style="0" bestFit="1" customWidth="1"/>
    <col min="4" max="4" width="10.140625" style="0" bestFit="1" customWidth="1"/>
    <col min="5" max="5" width="9.7109375" style="0" bestFit="1" customWidth="1"/>
    <col min="6" max="6" width="5.7109375" style="0" bestFit="1" customWidth="1"/>
    <col min="7" max="7" width="10.140625" style="0" bestFit="1" customWidth="1"/>
    <col min="9" max="9" width="9.28125" style="0" bestFit="1" customWidth="1"/>
    <col min="10" max="10" width="6.140625" style="0" bestFit="1" customWidth="1"/>
    <col min="11" max="11" width="15.8515625" style="0" bestFit="1" customWidth="1"/>
  </cols>
  <sheetData>
    <row r="1" spans="1:7" ht="12.75">
      <c r="A1" s="50" t="s">
        <v>268</v>
      </c>
      <c r="B1" s="50"/>
      <c r="C1" s="50"/>
      <c r="D1" s="50"/>
      <c r="E1" s="50"/>
      <c r="F1" s="51"/>
      <c r="G1" s="51"/>
    </row>
    <row r="2" spans="1:11" ht="12.75">
      <c r="A2" s="52" t="s">
        <v>232</v>
      </c>
      <c r="B2" s="52" t="s">
        <v>205</v>
      </c>
      <c r="C2" s="52" t="s">
        <v>212</v>
      </c>
      <c r="D2" s="27" t="s">
        <v>234</v>
      </c>
      <c r="E2" s="52" t="s">
        <v>292</v>
      </c>
      <c r="F2" s="27"/>
      <c r="I2" s="26" t="s">
        <v>262</v>
      </c>
      <c r="J2" s="26" t="s">
        <v>263</v>
      </c>
      <c r="K2" s="27" t="s">
        <v>264</v>
      </c>
    </row>
    <row r="3" spans="1:11" ht="12.75">
      <c r="A3" s="28">
        <v>1</v>
      </c>
      <c r="B3" s="54" t="s">
        <v>298</v>
      </c>
      <c r="C3" s="26">
        <v>117</v>
      </c>
      <c r="D3" s="29">
        <f>SUM(Rezultati!J95+Rezultati!J98+Rezultati!J58+Rezultati!J65+Rezultati!J74+Rezultati!J119+Rezultati!J134+Rezultati!J136+Rezultati!J170+Rezultati!J174)</f>
        <v>4168.62</v>
      </c>
      <c r="E3" s="30">
        <v>12</v>
      </c>
      <c r="I3" s="20" t="s">
        <v>282</v>
      </c>
      <c r="J3" s="20" t="s">
        <v>266</v>
      </c>
      <c r="K3" s="26" t="s">
        <v>283</v>
      </c>
    </row>
    <row r="4" spans="1:11" ht="12.75">
      <c r="A4" s="31">
        <v>2</v>
      </c>
      <c r="B4" s="55" t="s">
        <v>293</v>
      </c>
      <c r="C4" s="26">
        <v>114</v>
      </c>
      <c r="D4" s="29">
        <f>SUM(Rezultati!J7+Rezultati!J36+Rezultati!J55+Rezultati!J56+Rezultati!J76+Rezultati!J90+Rezultati!J100+Rezultati!J138+Rezultati!J150+Rezultati!J160)</f>
        <v>4987.42</v>
      </c>
      <c r="E4" s="30">
        <v>9</v>
      </c>
      <c r="I4" s="20" t="s">
        <v>284</v>
      </c>
      <c r="J4" s="20" t="s">
        <v>267</v>
      </c>
      <c r="K4" s="20" t="s">
        <v>285</v>
      </c>
    </row>
    <row r="5" spans="1:11" ht="12.75">
      <c r="A5" s="32">
        <v>3</v>
      </c>
      <c r="B5" s="55" t="s">
        <v>295</v>
      </c>
      <c r="C5" s="26">
        <v>100</v>
      </c>
      <c r="D5" s="29">
        <f>SUM(Rezultati!J9+Rezultati!J29+Rezultati!J33+Rezultati!J63+Rezultati!J78+Rezultati!J88+Rezultati!J92+Rezultati!J113+Rezultati!J116+Rezultati!J140)</f>
        <v>4444.54</v>
      </c>
      <c r="E5" s="30">
        <v>8</v>
      </c>
      <c r="I5" s="20" t="s">
        <v>265</v>
      </c>
      <c r="J5" s="20" t="s">
        <v>286</v>
      </c>
      <c r="K5" s="26" t="s">
        <v>287</v>
      </c>
    </row>
    <row r="6" spans="1:11" ht="12.75">
      <c r="A6" s="32">
        <v>4</v>
      </c>
      <c r="B6" s="55" t="s">
        <v>300</v>
      </c>
      <c r="C6" s="26">
        <v>69</v>
      </c>
      <c r="D6" s="29">
        <f>SUM(Rezultati!J8+Rezultati!J13+Rezultati!J31+Rezultati!J32+Rezultati!J68+Rezultati!J69+Rezultati!J72)</f>
        <v>3268.88</v>
      </c>
      <c r="E6" s="30">
        <v>7</v>
      </c>
      <c r="I6" s="26" t="s">
        <v>289</v>
      </c>
      <c r="J6" s="26"/>
      <c r="K6" s="26" t="s">
        <v>290</v>
      </c>
    </row>
    <row r="7" spans="1:11" ht="12.75">
      <c r="A7" s="23">
        <v>5</v>
      </c>
      <c r="B7" s="53" t="s">
        <v>297</v>
      </c>
      <c r="C7" s="26">
        <v>49</v>
      </c>
      <c r="D7" s="29">
        <f>SUM(Rezultati!J28+Rezultati!J40+Rezultati!J42+Rezultati!J61+Rezultati!J94)</f>
        <v>2866.84</v>
      </c>
      <c r="E7" s="30">
        <v>6</v>
      </c>
      <c r="I7" s="20">
        <v>9</v>
      </c>
      <c r="J7" s="20">
        <v>12</v>
      </c>
      <c r="K7" s="20" t="s">
        <v>291</v>
      </c>
    </row>
    <row r="8" spans="1:11" ht="12.75">
      <c r="A8" s="23">
        <v>6</v>
      </c>
      <c r="B8" s="55" t="s">
        <v>296</v>
      </c>
      <c r="C8" s="26">
        <v>48</v>
      </c>
      <c r="D8" s="29">
        <f>SUM(Rezultati!J172+Rezultati!J45+Rezultati!J35+Rezultati!J26)</f>
        <v>2122.36</v>
      </c>
      <c r="E8" s="30">
        <v>5</v>
      </c>
      <c r="I8" s="20"/>
      <c r="J8" s="20"/>
      <c r="K8" s="20" t="s">
        <v>288</v>
      </c>
    </row>
    <row r="9" spans="1:11" ht="12.75">
      <c r="A9" s="23">
        <v>7</v>
      </c>
      <c r="B9" s="55" t="s">
        <v>294</v>
      </c>
      <c r="C9" s="26">
        <v>29</v>
      </c>
      <c r="D9" s="29">
        <f>SUM(Rezultati!J39+Rezultati!J41+Rezultati!J91)</f>
        <v>1811.35</v>
      </c>
      <c r="E9" s="30">
        <v>4</v>
      </c>
      <c r="J9" s="26">
        <v>9</v>
      </c>
      <c r="K9" s="26" t="s">
        <v>286</v>
      </c>
    </row>
    <row r="10" spans="1:11" ht="12.75">
      <c r="A10" s="33">
        <v>8</v>
      </c>
      <c r="B10" s="55" t="s">
        <v>299</v>
      </c>
      <c r="C10" s="26">
        <v>27</v>
      </c>
      <c r="D10" s="35">
        <f>SUM(Rezultati!J11+Rezultati!J16+Rezultati!J111)</f>
        <v>1407.05</v>
      </c>
      <c r="E10" s="30">
        <v>3</v>
      </c>
      <c r="K10" s="26" t="s">
        <v>289</v>
      </c>
    </row>
    <row r="11" spans="1:11" ht="12.75">
      <c r="A11" s="33">
        <v>9</v>
      </c>
      <c r="B11" s="55" t="s">
        <v>89</v>
      </c>
      <c r="C11" s="26">
        <v>24</v>
      </c>
      <c r="D11" s="35">
        <f>SUM(Rezultati!J154+Rezultati!J156)</f>
        <v>867.61</v>
      </c>
      <c r="E11" s="30">
        <v>2</v>
      </c>
      <c r="K11" s="26" t="s">
        <v>267</v>
      </c>
    </row>
    <row r="12" spans="1:11" ht="12.75">
      <c r="A12" s="33">
        <v>10</v>
      </c>
      <c r="B12" t="s">
        <v>270</v>
      </c>
      <c r="C12" s="26">
        <v>20</v>
      </c>
      <c r="D12" s="35">
        <f>SUM(Rezultati!J132+Rezultati!J96)</f>
        <v>856.62</v>
      </c>
      <c r="E12" s="30">
        <v>0</v>
      </c>
      <c r="J12" s="26">
        <v>8</v>
      </c>
      <c r="K12" s="26">
        <v>12</v>
      </c>
    </row>
    <row r="13" spans="1:11" ht="12.75">
      <c r="A13" s="33">
        <v>11</v>
      </c>
      <c r="B13" t="s">
        <v>269</v>
      </c>
      <c r="C13" s="26">
        <v>9</v>
      </c>
      <c r="D13" s="14">
        <v>535.92</v>
      </c>
      <c r="E13" s="30">
        <v>1</v>
      </c>
      <c r="K13" s="26">
        <v>9</v>
      </c>
    </row>
    <row r="14" ht="12.75">
      <c r="A14" s="33"/>
    </row>
    <row r="15" ht="12.75">
      <c r="A15" s="33"/>
    </row>
  </sheetData>
  <sheetProtection/>
  <mergeCells count="1">
    <mergeCell ref="A1:E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2019-10-12T18:16:48Z</dcterms:modified>
  <cp:category/>
  <cp:version/>
  <cp:contentType/>
  <cp:contentStatus/>
</cp:coreProperties>
</file>