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8" tabRatio="500" activeTab="0"/>
  </bookViews>
  <sheets>
    <sheet name="Rezultāti" sheetId="1" r:id="rId1"/>
    <sheet name="Komanda" sheetId="2" r:id="rId2"/>
  </sheets>
  <definedNames/>
  <calcPr fullCalcOnLoad="1"/>
</workbook>
</file>

<file path=xl/sharedStrings.xml><?xml version="1.0" encoding="utf-8"?>
<sst xmlns="http://schemas.openxmlformats.org/spreadsheetml/2006/main" count="560" uniqueCount="329">
  <si>
    <t>Bauska</t>
  </si>
  <si>
    <t>Deniss Trusle</t>
  </si>
  <si>
    <t>Madona, Smagatlētikas un cīņas klubs</t>
  </si>
  <si>
    <t>Komandu kopvērtējums</t>
  </si>
  <si>
    <t>Vieta</t>
  </si>
  <si>
    <t>Komanda</t>
  </si>
  <si>
    <t>Punkti</t>
  </si>
  <si>
    <t>IPF GL punkti</t>
  </si>
  <si>
    <t>LK Punkti</t>
  </si>
  <si>
    <t>Jaunieši + Juniori</t>
  </si>
  <si>
    <t>Citi</t>
  </si>
  <si>
    <t>1.</t>
  </si>
  <si>
    <t>2.</t>
  </si>
  <si>
    <t>3.</t>
  </si>
  <si>
    <t>LATVIJAS PAUERLIFTINGA FEDERACIJA</t>
  </si>
  <si>
    <t>REZULTĀTI</t>
  </si>
  <si>
    <t>Izloze</t>
  </si>
  <si>
    <t>Vārds, uzvārds</t>
  </si>
  <si>
    <t>Dz.g.</t>
  </si>
  <si>
    <t>Svars</t>
  </si>
  <si>
    <t>Rezultāts</t>
  </si>
  <si>
    <t>IPF GL p.</t>
  </si>
  <si>
    <t>Kom. p.</t>
  </si>
  <si>
    <t>SIEVIETES</t>
  </si>
  <si>
    <t>52 kg</t>
  </si>
  <si>
    <t>Dalībnieki</t>
  </si>
  <si>
    <t>Sievietes</t>
  </si>
  <si>
    <t>Veterāni</t>
  </si>
  <si>
    <t>Absolūti labākās sievietes pēc IPF GL punktiem</t>
  </si>
  <si>
    <t>Jaunieši</t>
  </si>
  <si>
    <t>Juniori</t>
  </si>
  <si>
    <t>Kopā</t>
  </si>
  <si>
    <t>JAUNIEŠI</t>
  </si>
  <si>
    <t>66 kg</t>
  </si>
  <si>
    <t>INFO</t>
  </si>
  <si>
    <t>Sacensību direktors</t>
  </si>
  <si>
    <t>83 kg</t>
  </si>
  <si>
    <t>Sekretārs</t>
  </si>
  <si>
    <t>JUNIORI</t>
  </si>
  <si>
    <t>SENIORI 1</t>
  </si>
  <si>
    <t>SENIORI 2</t>
  </si>
  <si>
    <t>SENIORI 3</t>
  </si>
  <si>
    <t>63 kg</t>
  </si>
  <si>
    <t>59 kg</t>
  </si>
  <si>
    <t>69 kg</t>
  </si>
  <si>
    <t>Marija Ločmele</t>
  </si>
  <si>
    <t>Sporta klubs Rembate</t>
  </si>
  <si>
    <t>Ilārs Māliņš</t>
  </si>
  <si>
    <t>Ilmārs Grigalis</t>
  </si>
  <si>
    <t>Aivars Gailītis</t>
  </si>
  <si>
    <t>Tiesneši</t>
  </si>
  <si>
    <t>Rolands Cīrulis</t>
  </si>
  <si>
    <t>Aigars Cīrulis</t>
  </si>
  <si>
    <t>Iveta Ratniece</t>
  </si>
  <si>
    <t>Jēkabpils sporta centrs</t>
  </si>
  <si>
    <t>Sergejs Sņegovs</t>
  </si>
  <si>
    <t>Aizkraukles Sporta centrs</t>
  </si>
  <si>
    <t>Kristaps Bīriņš</t>
  </si>
  <si>
    <t>Kaspars Reliņš</t>
  </si>
  <si>
    <t>Rihards Ločmelis</t>
  </si>
  <si>
    <t>Gints Reinholds</t>
  </si>
  <si>
    <t>Sergejs Vasiļjevs</t>
  </si>
  <si>
    <t>Valdis Brinks</t>
  </si>
  <si>
    <t>Anatolijs Savickis</t>
  </si>
  <si>
    <t>Aleksandrs Kacēvičs</t>
  </si>
  <si>
    <t>57 kg</t>
  </si>
  <si>
    <t>Santa Mickus</t>
  </si>
  <si>
    <t>Olga Miglāne</t>
  </si>
  <si>
    <t>Lāsma Gūtmane</t>
  </si>
  <si>
    <t>Nataša Ņikitina</t>
  </si>
  <si>
    <t>līdz 83  kg</t>
  </si>
  <si>
    <t>Daniels Krievāns</t>
  </si>
  <si>
    <t>līdz 83 kg</t>
  </si>
  <si>
    <t>Jurģis Mickus</t>
  </si>
  <si>
    <t>Ģirts Zabors</t>
  </si>
  <si>
    <t>Deniss Koltaševs</t>
  </si>
  <si>
    <t>Olymp Rīga</t>
  </si>
  <si>
    <t>Denis Borcovs</t>
  </si>
  <si>
    <t>Emīls Pūķis</t>
  </si>
  <si>
    <t>Mareks Pūķis</t>
  </si>
  <si>
    <t>Absolūti labākie open, jaunieši un juniori pēc IPF GL punktiem</t>
  </si>
  <si>
    <t>Gatis Biezais</t>
  </si>
  <si>
    <t>Talsu Spēka Atlēti</t>
  </si>
  <si>
    <t>Vladislavs Kaminskis</t>
  </si>
  <si>
    <t>Olym Rīga</t>
  </si>
  <si>
    <t>Vladislavs Andžāns</t>
  </si>
  <si>
    <t>Absolūti labākie seniori  pēc IPF GL punktiem</t>
  </si>
  <si>
    <t>Aleksandrs Miglāns</t>
  </si>
  <si>
    <t>Ēriks Dumārovs</t>
  </si>
  <si>
    <t>Jānis Babris</t>
  </si>
  <si>
    <t>Sacensību galvenais tiesnesis</t>
  </si>
  <si>
    <t>Ludmila Samoilova</t>
  </si>
  <si>
    <t>Andris Aleksejevs</t>
  </si>
  <si>
    <t>Ziemeļlatgales Sporta centrs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</si>
  <si>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</si>
  <si>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</si>
  <si>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</si>
  <si>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</si>
  <si>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</si>
  <si>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</si>
  <si>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</si>
  <si>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</si>
  <si>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</si>
  <si>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</si>
  <si>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</si>
  <si>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9+7</t>
  </si>
  <si>
    <t>2024. gada Vidzemes Kauss -Gulbenes novada čempionātsklasiskajā  svara stieņa spiešanā guļus, LK 4 POSMS, Gulbene, 23.03.2024.</t>
  </si>
  <si>
    <t>47 kg</t>
  </si>
  <si>
    <t>Irina Britika</t>
  </si>
  <si>
    <t>Libava Powerlifting</t>
  </si>
  <si>
    <t>Super Gym Ogre</t>
  </si>
  <si>
    <t>Edīte Kenge</t>
  </si>
  <si>
    <t>Apolons, Jelgavas sporta klubs</t>
  </si>
  <si>
    <t>Agnesa Porchkhidze</t>
  </si>
  <si>
    <t>Marija Lapkovska</t>
  </si>
  <si>
    <t>Klinta Aleksāne</t>
  </si>
  <si>
    <t>Gulbenes KSP sporta klubs</t>
  </si>
  <si>
    <t>Guna Vīksne</t>
  </si>
  <si>
    <t>Aleksandra Ružilo</t>
  </si>
  <si>
    <t>PowerTime</t>
  </si>
  <si>
    <t>Daniela Snipe</t>
  </si>
  <si>
    <t>Ieva Estere Maševska</t>
  </si>
  <si>
    <t>Ksenija Sņegova</t>
  </si>
  <si>
    <t>Madara Dokāne</t>
  </si>
  <si>
    <t>Karina Nikitina</t>
  </si>
  <si>
    <t>Samanta Dzīle</t>
  </si>
  <si>
    <t>Sporta klubs Dandijs</t>
  </si>
  <si>
    <t>Gerda Anna Kalmane</t>
  </si>
  <si>
    <t>Spēka Pasaule, Valmieras smagatlētikas klubs</t>
  </si>
  <si>
    <t>Evelīna Brikmane</t>
  </si>
  <si>
    <t>Jaunpiebalgas pagasts</t>
  </si>
  <si>
    <t>Daugavpils pauerliftinga sporta klubs</t>
  </si>
  <si>
    <t>Arina Bobileva</t>
  </si>
  <si>
    <t>LTU LIGA</t>
  </si>
  <si>
    <t>Viktorija Helēna Skrīvere</t>
  </si>
  <si>
    <t>Maira Alute</t>
  </si>
  <si>
    <t>Indra Gaujēniete</t>
  </si>
  <si>
    <t>Ieviņa Liģere</t>
  </si>
  <si>
    <t>Karina Grigorjeva</t>
  </si>
  <si>
    <t>Vineta Sirmā</t>
  </si>
  <si>
    <t>Ilva Struka</t>
  </si>
  <si>
    <t>Ilona Grīga</t>
  </si>
  <si>
    <t>Skaidrīte Voiko</t>
  </si>
  <si>
    <t>76 kg</t>
  </si>
  <si>
    <t>84 kg</t>
  </si>
  <si>
    <t>84+ kg</t>
  </si>
  <si>
    <t>Mārtīnš Lielups</t>
  </si>
  <si>
    <t>Līva Bērziņa</t>
  </si>
  <si>
    <t>Edgars Tifentāls</t>
  </si>
  <si>
    <t>Edgars Jurkāns</t>
  </si>
  <si>
    <t>līdz 53  kg</t>
  </si>
  <si>
    <t>Artūrs Rubenis</t>
  </si>
  <si>
    <t>Artūrs Penesis</t>
  </si>
  <si>
    <t>Iļja Ļutovs</t>
  </si>
  <si>
    <t>Aleksejs Kuzņecovs</t>
  </si>
  <si>
    <t>Rauls Romanovskis</t>
  </si>
  <si>
    <t>Emīls Kraslavskis</t>
  </si>
  <si>
    <t>Mārtiņš Pūdāns</t>
  </si>
  <si>
    <t>Niks Ruže</t>
  </si>
  <si>
    <t>Daniels Bistrovs</t>
  </si>
  <si>
    <t>Ernests Šmediņš</t>
  </si>
  <si>
    <t>Adrians Šmits</t>
  </si>
  <si>
    <t>Ņikita Borzovs</t>
  </si>
  <si>
    <t>Ritvars Avotiņš</t>
  </si>
  <si>
    <t>Agris Aleksandrs Potjomkins</t>
  </si>
  <si>
    <t>Maksims Kagans</t>
  </si>
  <si>
    <t>Kristers Romanovs</t>
  </si>
  <si>
    <t>Rēzeknes PSP</t>
  </si>
  <si>
    <t>Māris Baļčūns</t>
  </si>
  <si>
    <t>Martins Rožkalns</t>
  </si>
  <si>
    <t>Valters Eglītis</t>
  </si>
  <si>
    <t>Mariss Elans Zandersons</t>
  </si>
  <si>
    <t>Arvis Tentelis</t>
  </si>
  <si>
    <t>Martins Aprāns</t>
  </si>
  <si>
    <t>Matīss Vītols</t>
  </si>
  <si>
    <t>Tomass Krūmiņš</t>
  </si>
  <si>
    <t>Jokūbas Kontenis</t>
  </si>
  <si>
    <t>Lauris Normunds Kromanis</t>
  </si>
  <si>
    <t>Rūdolfs Dambergs</t>
  </si>
  <si>
    <t>Aleksejs Jevsikovs</t>
  </si>
  <si>
    <t>Arturs Dimitrijevs</t>
  </si>
  <si>
    <t>Valters Vasiļjevs</t>
  </si>
  <si>
    <t>Elgars Tenčs</t>
  </si>
  <si>
    <t>līdz 59  kg</t>
  </si>
  <si>
    <t>līdz 66  kg</t>
  </si>
  <si>
    <t>līdz 74  kg</t>
  </si>
  <si>
    <t>līdz 93  kg</t>
  </si>
  <si>
    <t>līdz 105  kg</t>
  </si>
  <si>
    <t>līdz 120+  kg</t>
  </si>
  <si>
    <t>Kristers Švarcs</t>
  </si>
  <si>
    <t>Renārs Ašmanis</t>
  </si>
  <si>
    <t>Tomijs Endzelis</t>
  </si>
  <si>
    <t>Kristiāns Mednis</t>
  </si>
  <si>
    <t>Niklāvs Krūmiņš</t>
  </si>
  <si>
    <t>Edgars Mediņš</t>
  </si>
  <si>
    <t>Kristers Melnačs</t>
  </si>
  <si>
    <t>Matīss Meikulāns</t>
  </si>
  <si>
    <t>Lauris Krišjanis</t>
  </si>
  <si>
    <t>Roberts Ikaunieks</t>
  </si>
  <si>
    <t>Kyrylo Pyperko</t>
  </si>
  <si>
    <t>Renārs Balinskis</t>
  </si>
  <si>
    <t>Matīss Čakšs</t>
  </si>
  <si>
    <t>Ralfs Žogota</t>
  </si>
  <si>
    <t>Arnolds Bergmans</t>
  </si>
  <si>
    <t>Sandris Pelšs</t>
  </si>
  <si>
    <t>Andris Roberts Folkmanis</t>
  </si>
  <si>
    <t>Eduards Šveimrauss</t>
  </si>
  <si>
    <t>Dāvids Kaprāns</t>
  </si>
  <si>
    <t>Ēriks Mikelsons</t>
  </si>
  <si>
    <t>Ņikita Jakovlevs</t>
  </si>
  <si>
    <t>līdz 59 kg</t>
  </si>
  <si>
    <t>līdz 74 kg</t>
  </si>
  <si>
    <t>līdz 93 kg</t>
  </si>
  <si>
    <t>līdz 105 kg</t>
  </si>
  <si>
    <t>līdz 120 kg</t>
  </si>
  <si>
    <t>Dainis Kovaļovs</t>
  </si>
  <si>
    <t>Guntars Zariņš</t>
  </si>
  <si>
    <t>Kristiāns Kļaviņš</t>
  </si>
  <si>
    <t>Vilnis Iekļavs</t>
  </si>
  <si>
    <t>Tsunami</t>
  </si>
  <si>
    <t>Ernests Višķers</t>
  </si>
  <si>
    <t>Dmitrijs Turkins</t>
  </si>
  <si>
    <t>Kristaps Liepa</t>
  </si>
  <si>
    <t>Spēka Pasaule, Alūksnes klubs</t>
  </si>
  <si>
    <t>Deniss Kudrjavcevs</t>
  </si>
  <si>
    <t>Ludzas novads</t>
  </si>
  <si>
    <t>Renārs Dronga</t>
  </si>
  <si>
    <t>Raitis Čiekurs</t>
  </si>
  <si>
    <t>Artūrs Audze</t>
  </si>
  <si>
    <t>Lenarts Krieviņš</t>
  </si>
  <si>
    <t>Nils Šķepasts</t>
  </si>
  <si>
    <t>Jurijs Ribakovs</t>
  </si>
  <si>
    <t>Vilnis Strupulis</t>
  </si>
  <si>
    <t>Edgars Tīfentāls</t>
  </si>
  <si>
    <t>līdz 120+ kg</t>
  </si>
  <si>
    <t>VĪRI</t>
  </si>
  <si>
    <t>Vīri</t>
  </si>
  <si>
    <t>Ainārs Dokāns</t>
  </si>
  <si>
    <t>Rolands Degro</t>
  </si>
  <si>
    <t>Kārlis Patalujevs</t>
  </si>
  <si>
    <t>Uģis Smirnovs</t>
  </si>
  <si>
    <t>Jānis Sils</t>
  </si>
  <si>
    <t>Andrejs Kočerovs</t>
  </si>
  <si>
    <t>Oskars Stačs</t>
  </si>
  <si>
    <t>Ainārs Skangals</t>
  </si>
  <si>
    <t>Raitis Štotaks</t>
  </si>
  <si>
    <t>Sergejs Vinogradovs</t>
  </si>
  <si>
    <t>Konstantīns Kuzņecovs</t>
  </si>
  <si>
    <t>Agnis Rozenbergs</t>
  </si>
  <si>
    <t>Jānis Leikarts</t>
  </si>
  <si>
    <t>Aleksandrs Bļinkovs</t>
  </si>
  <si>
    <t>Gvido Taube</t>
  </si>
  <si>
    <t>Kaspars Bīriņš</t>
  </si>
  <si>
    <t>Arvis Balodis</t>
  </si>
  <si>
    <t>Mārcis Štrauss</t>
  </si>
  <si>
    <t>Židrjus Sabaļausks</t>
  </si>
  <si>
    <t>Nauris Dambis</t>
  </si>
  <si>
    <t>Sergejs Jakovļevs</t>
  </si>
  <si>
    <t>Gold Barbell Tukums</t>
  </si>
  <si>
    <t>Andris Jutinovičs</t>
  </si>
  <si>
    <t>Aigars Zaičenkovs</t>
  </si>
  <si>
    <t>Māris Strazdiņš</t>
  </si>
  <si>
    <t>Pēteris Līcis</t>
  </si>
  <si>
    <t>Igors Aleksejevs</t>
  </si>
  <si>
    <t>Kostiantyn Bobrovskyi</t>
  </si>
  <si>
    <t>Aleksandrs Rihlovs</t>
  </si>
  <si>
    <t>Ilmārs Buliņš</t>
  </si>
  <si>
    <t>Raimonds Grīgs</t>
  </si>
  <si>
    <t>Vladimirs Ponomarjovs</t>
  </si>
  <si>
    <t>Vjačeslavs Naumovs</t>
  </si>
  <si>
    <t>Ainārs Pētersons</t>
  </si>
  <si>
    <t>Lauris Šķēle</t>
  </si>
  <si>
    <t>Fjodors Vasjutins</t>
  </si>
  <si>
    <t>Raimonds Celmiņš</t>
  </si>
  <si>
    <t>Viesturs Brūniņš</t>
  </si>
  <si>
    <t>Ivans Raukenas</t>
  </si>
  <si>
    <t>Genādijs Gucāns</t>
  </si>
  <si>
    <t>Viktors Lebedevs</t>
  </si>
  <si>
    <t>Krāslava</t>
  </si>
  <si>
    <t>Zigurds Ģībietis</t>
  </si>
  <si>
    <t>Sergejs Burīlovs</t>
  </si>
  <si>
    <t>Jānis Lapels</t>
  </si>
  <si>
    <t>Jānis Pērkons</t>
  </si>
  <si>
    <t>Viesturs Gargurnis</t>
  </si>
  <si>
    <t>Vladimirs Kovaļskis</t>
  </si>
  <si>
    <t>Jānis Folkmanis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</si>
  <si>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</si>
  <si>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</si>
  <si>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</si>
  <si>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</si>
  <si>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</si>
  <si>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</si>
  <si>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</si>
  <si>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</si>
  <si>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</si>
  <si>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</si>
  <si>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7+9</t>
  </si>
  <si>
    <t>7+8</t>
  </si>
  <si>
    <t>8+9</t>
  </si>
  <si>
    <t>5+8</t>
  </si>
  <si>
    <t>12+12</t>
  </si>
  <si>
    <t>9+8+8</t>
  </si>
  <si>
    <t>12+9+8</t>
  </si>
  <si>
    <t>12+9+3+6</t>
  </si>
  <si>
    <t>12+12+9+9+8+8</t>
  </si>
  <si>
    <t>12+7+6+6+5</t>
  </si>
  <si>
    <t>12+8+6</t>
  </si>
  <si>
    <t>8+8+3</t>
  </si>
  <si>
    <t>12+12+12+8+7+7</t>
  </si>
  <si>
    <t>9+7+7</t>
  </si>
  <si>
    <t>12+12+12+9+9+9</t>
  </si>
  <si>
    <t>9+7+7+4</t>
  </si>
  <si>
    <t>12+12+12+9+8+8</t>
  </si>
  <si>
    <t>12+12+9</t>
  </si>
  <si>
    <t>12+12+9+9+9+9</t>
  </si>
  <si>
    <t>12+9+8+6</t>
  </si>
  <si>
    <t>12+12+12+12+9+9</t>
  </si>
  <si>
    <t>9+9+8+8</t>
  </si>
  <si>
    <t>12+12+12+12+12+12</t>
  </si>
  <si>
    <t>12+12+12+12+12</t>
  </si>
  <si>
    <t>12+12+9+8</t>
  </si>
  <si>
    <t>12+12+12+12+12+9</t>
  </si>
  <si>
    <t>12+9+9+9</t>
  </si>
  <si>
    <t>9+9</t>
  </si>
  <si>
    <t>-</t>
  </si>
  <si>
    <t>Foto</t>
  </si>
  <si>
    <t>Larisa Cīrule</t>
  </si>
  <si>
    <t>Artūrs Strīkis</t>
  </si>
  <si>
    <t>12+9+9+9+9</t>
  </si>
</sst>
</file>

<file path=xl/styles.xml><?xml version="1.0" encoding="utf-8"?>
<styleSheet xmlns="http://schemas.openxmlformats.org/spreadsheetml/2006/main">
  <numFmts count="31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2">
    <font>
      <sz val="10"/>
      <color rgb="FF000000"/>
      <name val="Arial"/>
      <family val="0"/>
    </font>
    <font>
      <sz val="11"/>
      <color indexed="5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50"/>
      <name val="Arial"/>
      <family val="0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u val="single"/>
      <sz val="10"/>
      <color indexed="22"/>
      <name val="Arial"/>
      <family val="0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8"/>
      <color indexed="46"/>
      <name val="Calibri Light"/>
      <family val="2"/>
    </font>
    <font>
      <b/>
      <sz val="11"/>
      <color indexed="50"/>
      <name val="Calibri"/>
      <family val="2"/>
    </font>
    <font>
      <sz val="11"/>
      <color indexed="45"/>
      <name val="Calibri"/>
      <family val="2"/>
    </font>
    <font>
      <b/>
      <sz val="10"/>
      <color indexed="50"/>
      <name val="Arial"/>
      <family val="2"/>
    </font>
    <font>
      <sz val="12"/>
      <color indexed="50"/>
      <name val="Times New Roman"/>
      <family val="1"/>
    </font>
    <font>
      <sz val="11"/>
      <color indexed="50"/>
      <name val="Times New Roman"/>
      <family val="1"/>
    </font>
    <font>
      <b/>
      <sz val="12"/>
      <color indexed="50"/>
      <name val="Times New Roman"/>
      <family val="1"/>
    </font>
    <font>
      <b/>
      <sz val="11"/>
      <color indexed="50"/>
      <name val="Times New Roman"/>
      <family val="1"/>
    </font>
    <font>
      <sz val="12"/>
      <color indexed="14"/>
      <name val="Times New Roman"/>
      <family val="1"/>
    </font>
    <font>
      <sz val="11"/>
      <color indexed="14"/>
      <name val="Times New Roman"/>
      <family val="1"/>
    </font>
    <font>
      <b/>
      <sz val="11"/>
      <color indexed="45"/>
      <name val="Times New Roman"/>
      <family val="1"/>
    </font>
    <font>
      <b/>
      <sz val="11"/>
      <color indexed="54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00"/>
      <name val="Times New Roman"/>
      <family val="1"/>
    </font>
    <font>
      <sz val="11"/>
      <color rgb="FF131313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4"/>
      <name val="Times New Roman"/>
      <family val="1"/>
    </font>
    <font>
      <b/>
      <sz val="11"/>
      <color rgb="FF00B050"/>
      <name val="Times New Roman"/>
      <family val="1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2" fillId="17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180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0" fillId="0" borderId="0" xfId="0" applyFont="1" applyBorder="1" applyAlignment="1">
      <alignment/>
    </xf>
    <xf numFmtId="0" fontId="63" fillId="33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 applyProtection="1">
      <alignment horizontal="center"/>
      <protection locked="0"/>
    </xf>
    <xf numFmtId="181" fontId="60" fillId="0" borderId="0" xfId="0" applyNumberFormat="1" applyFont="1" applyFill="1" applyBorder="1" applyAlignment="1">
      <alignment horizontal="center"/>
    </xf>
    <xf numFmtId="1" fontId="60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right"/>
    </xf>
    <xf numFmtId="2" fontId="60" fillId="0" borderId="0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Border="1" applyAlignment="1">
      <alignment horizontal="right"/>
    </xf>
    <xf numFmtId="0" fontId="66" fillId="34" borderId="0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7" fillId="34" borderId="0" xfId="0" applyFont="1" applyFill="1" applyBorder="1" applyAlignment="1">
      <alignment horizontal="left"/>
    </xf>
    <xf numFmtId="181" fontId="66" fillId="34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62" fillId="0" borderId="0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0" xfId="0" applyFont="1" applyAlignment="1">
      <alignment horizontal="center"/>
    </xf>
    <xf numFmtId="4" fontId="67" fillId="34" borderId="0" xfId="0" applyNumberFormat="1" applyFont="1" applyFill="1" applyAlignment="1">
      <alignment horizontal="center"/>
    </xf>
    <xf numFmtId="0" fontId="66" fillId="34" borderId="0" xfId="0" applyFont="1" applyFill="1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61" fillId="0" borderId="0" xfId="0" applyFont="1" applyBorder="1" applyAlignment="1" applyProtection="1">
      <alignment horizontal="center"/>
      <protection locked="0"/>
    </xf>
    <xf numFmtId="0" fontId="67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1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67" fillId="34" borderId="0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6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67" fillId="34" borderId="0" xfId="0" applyFont="1" applyFill="1" applyBorder="1" applyAlignment="1">
      <alignment horizontal="left"/>
    </xf>
    <xf numFmtId="0" fontId="67" fillId="34" borderId="0" xfId="0" applyFont="1" applyFill="1" applyAlignment="1">
      <alignment horizontal="left"/>
    </xf>
    <xf numFmtId="2" fontId="66" fillId="34" borderId="0" xfId="0" applyNumberFormat="1" applyFont="1" applyFill="1" applyAlignment="1">
      <alignment horizontal="center"/>
    </xf>
    <xf numFmtId="2" fontId="66" fillId="34" borderId="0" xfId="0" applyNumberFormat="1" applyFont="1" applyFill="1" applyBorder="1" applyAlignment="1">
      <alignment horizontal="center"/>
    </xf>
    <xf numFmtId="181" fontId="66" fillId="34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7" fillId="0" borderId="0" xfId="0" applyFont="1" applyBorder="1" applyAlignment="1">
      <alignment horizontal="left"/>
    </xf>
    <xf numFmtId="0" fontId="60" fillId="35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60" fillId="18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1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strike/>
      </font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3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4"/>
  <sheetViews>
    <sheetView tabSelected="1" zoomScalePageLayoutView="0" workbookViewId="0" topLeftCell="A115">
      <selection activeCell="H123" sqref="H123"/>
    </sheetView>
  </sheetViews>
  <sheetFormatPr defaultColWidth="8.7109375" defaultRowHeight="12.75"/>
  <cols>
    <col min="1" max="1" width="6.140625" style="8" bestFit="1" customWidth="1"/>
    <col min="2" max="2" width="6.421875" style="8" bestFit="1" customWidth="1"/>
    <col min="3" max="3" width="26.57421875" style="27" customWidth="1"/>
    <col min="4" max="4" width="38.28125" style="27" bestFit="1" customWidth="1"/>
    <col min="5" max="5" width="5.8515625" style="8" bestFit="1" customWidth="1"/>
    <col min="6" max="6" width="7.57421875" style="30" bestFit="1" customWidth="1"/>
    <col min="7" max="7" width="10.00390625" style="25" bestFit="1" customWidth="1"/>
    <col min="8" max="8" width="10.7109375" style="8" bestFit="1" customWidth="1"/>
    <col min="9" max="9" width="9.421875" style="8" customWidth="1"/>
    <col min="10" max="10" width="7.7109375" style="8" bestFit="1" customWidth="1"/>
    <col min="11" max="11" width="27.8515625" style="9" customWidth="1"/>
    <col min="12" max="12" width="21.7109375" style="9" customWidth="1"/>
    <col min="13" max="13" width="7.7109375" style="8" bestFit="1" customWidth="1"/>
    <col min="14" max="14" width="5.8515625" style="8" bestFit="1" customWidth="1"/>
    <col min="15" max="21" width="6.140625" style="11" bestFit="1" customWidth="1"/>
    <col min="22" max="16384" width="8.7109375" style="11" customWidth="1"/>
  </cols>
  <sheetData>
    <row r="1" spans="1:9" ht="15">
      <c r="A1" s="84" t="s">
        <v>14</v>
      </c>
      <c r="B1" s="84"/>
      <c r="C1" s="84"/>
      <c r="D1" s="84"/>
      <c r="E1" s="84"/>
      <c r="F1" s="84"/>
      <c r="G1" s="84"/>
      <c r="H1" s="84"/>
      <c r="I1" s="84"/>
    </row>
    <row r="2" spans="1:9" ht="15">
      <c r="A2" s="84" t="s">
        <v>106</v>
      </c>
      <c r="B2" s="84"/>
      <c r="C2" s="84"/>
      <c r="D2" s="84"/>
      <c r="E2" s="84"/>
      <c r="F2" s="84"/>
      <c r="G2" s="84"/>
      <c r="H2" s="84"/>
      <c r="I2" s="84"/>
    </row>
    <row r="3" spans="1:9" ht="15">
      <c r="A3" s="84" t="s">
        <v>15</v>
      </c>
      <c r="B3" s="84"/>
      <c r="C3" s="84"/>
      <c r="D3" s="84"/>
      <c r="E3" s="84"/>
      <c r="F3" s="84"/>
      <c r="G3" s="84"/>
      <c r="H3" s="84"/>
      <c r="I3" s="84"/>
    </row>
    <row r="4" spans="1:9" ht="15">
      <c r="A4" s="41" t="s">
        <v>4</v>
      </c>
      <c r="B4" s="12" t="s">
        <v>16</v>
      </c>
      <c r="C4" s="26" t="s">
        <v>17</v>
      </c>
      <c r="D4" s="26" t="s">
        <v>5</v>
      </c>
      <c r="E4" s="12" t="s">
        <v>18</v>
      </c>
      <c r="F4" s="28" t="s">
        <v>19</v>
      </c>
      <c r="G4" s="12" t="s">
        <v>20</v>
      </c>
      <c r="H4" s="12" t="s">
        <v>21</v>
      </c>
      <c r="I4" s="41" t="s">
        <v>22</v>
      </c>
    </row>
    <row r="5" spans="1:12" s="13" customFormat="1" ht="15">
      <c r="A5" s="83" t="s">
        <v>23</v>
      </c>
      <c r="B5" s="83"/>
      <c r="C5" s="83"/>
      <c r="D5" s="83"/>
      <c r="E5" s="83"/>
      <c r="F5" s="83"/>
      <c r="G5" s="83"/>
      <c r="H5" s="83"/>
      <c r="I5" s="83"/>
      <c r="K5" s="14"/>
      <c r="L5" s="14"/>
    </row>
    <row r="6" spans="1:12" s="13" customFormat="1" ht="15">
      <c r="A6" s="81" t="s">
        <v>107</v>
      </c>
      <c r="B6" s="81"/>
      <c r="C6" s="81"/>
      <c r="D6" s="81"/>
      <c r="E6" s="81"/>
      <c r="F6" s="81"/>
      <c r="G6" s="81"/>
      <c r="H6" s="81"/>
      <c r="I6" s="81"/>
      <c r="K6" s="16" t="s">
        <v>25</v>
      </c>
      <c r="L6" s="16"/>
    </row>
    <row r="7" spans="1:12" s="13" customFormat="1" ht="15">
      <c r="A7" s="46">
        <v>1</v>
      </c>
      <c r="B7" s="42">
        <v>134</v>
      </c>
      <c r="C7" s="80" t="s">
        <v>53</v>
      </c>
      <c r="D7" s="74" t="s">
        <v>54</v>
      </c>
      <c r="E7" s="42">
        <v>1970</v>
      </c>
      <c r="F7" s="62">
        <v>46.9</v>
      </c>
      <c r="G7" s="46">
        <v>42.5</v>
      </c>
      <c r="H7" s="46">
        <v>45.15</v>
      </c>
      <c r="I7" s="46">
        <v>12</v>
      </c>
      <c r="K7" s="17" t="s">
        <v>26</v>
      </c>
      <c r="L7" s="17">
        <v>32</v>
      </c>
    </row>
    <row r="8" spans="1:12" s="13" customFormat="1" ht="15">
      <c r="A8" s="46">
        <v>2</v>
      </c>
      <c r="B8" s="42">
        <v>75</v>
      </c>
      <c r="C8" s="80" t="s">
        <v>118</v>
      </c>
      <c r="D8" s="74" t="s">
        <v>119</v>
      </c>
      <c r="E8" s="42">
        <v>2007</v>
      </c>
      <c r="F8" s="62">
        <v>47</v>
      </c>
      <c r="G8" s="46">
        <v>32.5</v>
      </c>
      <c r="H8" s="46">
        <v>34.44</v>
      </c>
      <c r="I8" s="46">
        <v>9</v>
      </c>
      <c r="K8" s="17" t="s">
        <v>236</v>
      </c>
      <c r="L8" s="17">
        <v>21</v>
      </c>
    </row>
    <row r="9" spans="1:12" s="13" customFormat="1" ht="15">
      <c r="A9" s="81" t="s">
        <v>24</v>
      </c>
      <c r="B9" s="81"/>
      <c r="C9" s="81"/>
      <c r="D9" s="81"/>
      <c r="E9" s="81"/>
      <c r="F9" s="81"/>
      <c r="G9" s="81"/>
      <c r="H9" s="81"/>
      <c r="I9" s="81"/>
      <c r="K9" s="17" t="s">
        <v>27</v>
      </c>
      <c r="L9" s="17">
        <v>64</v>
      </c>
    </row>
    <row r="10" spans="1:12" s="13" customFormat="1" ht="15">
      <c r="A10" s="46">
        <v>1</v>
      </c>
      <c r="B10" s="42">
        <v>192</v>
      </c>
      <c r="C10" s="80" t="s">
        <v>132</v>
      </c>
      <c r="D10" s="74" t="s">
        <v>56</v>
      </c>
      <c r="E10" s="42">
        <v>2001</v>
      </c>
      <c r="F10" s="62">
        <v>51</v>
      </c>
      <c r="G10" s="78">
        <v>75</v>
      </c>
      <c r="H10" s="46">
        <v>73.08</v>
      </c>
      <c r="I10" s="46">
        <v>12</v>
      </c>
      <c r="K10" s="17" t="s">
        <v>29</v>
      </c>
      <c r="L10" s="17">
        <v>33</v>
      </c>
    </row>
    <row r="11" spans="1:12" s="13" customFormat="1" ht="15">
      <c r="A11" s="46">
        <v>2</v>
      </c>
      <c r="B11" s="42">
        <v>50</v>
      </c>
      <c r="C11" s="80" t="s">
        <v>108</v>
      </c>
      <c r="D11" s="74" t="s">
        <v>54</v>
      </c>
      <c r="E11" s="42">
        <v>1985</v>
      </c>
      <c r="F11" s="62">
        <v>50.3</v>
      </c>
      <c r="G11" s="78">
        <v>50</v>
      </c>
      <c r="H11" s="46">
        <v>49.36</v>
      </c>
      <c r="I11" s="46">
        <v>9</v>
      </c>
      <c r="K11" s="17" t="s">
        <v>30</v>
      </c>
      <c r="L11" s="17">
        <v>24</v>
      </c>
    </row>
    <row r="12" spans="1:12" s="13" customFormat="1" ht="15">
      <c r="A12" s="81" t="s">
        <v>65</v>
      </c>
      <c r="B12" s="81"/>
      <c r="C12" s="81"/>
      <c r="D12" s="81"/>
      <c r="E12" s="81"/>
      <c r="F12" s="81"/>
      <c r="G12" s="81"/>
      <c r="H12" s="81"/>
      <c r="I12" s="81"/>
      <c r="K12" s="14" t="s">
        <v>31</v>
      </c>
      <c r="L12" s="14">
        <f>SUM(L7:L11)</f>
        <v>174</v>
      </c>
    </row>
    <row r="13" spans="1:12" s="13" customFormat="1" ht="15">
      <c r="A13" s="46">
        <v>1</v>
      </c>
      <c r="B13" s="42">
        <v>203</v>
      </c>
      <c r="C13" s="80" t="s">
        <v>121</v>
      </c>
      <c r="D13" s="74" t="s">
        <v>54</v>
      </c>
      <c r="E13" s="42">
        <v>2006</v>
      </c>
      <c r="F13" s="62">
        <v>55.35</v>
      </c>
      <c r="G13" s="78">
        <v>45</v>
      </c>
      <c r="H13" s="77">
        <v>40.9</v>
      </c>
      <c r="I13" s="46">
        <v>12</v>
      </c>
      <c r="K13" s="17"/>
      <c r="L13" s="17"/>
    </row>
    <row r="14" spans="1:12" s="13" customFormat="1" ht="15">
      <c r="A14" s="46">
        <v>2</v>
      </c>
      <c r="B14" s="42">
        <v>98</v>
      </c>
      <c r="C14" s="80" t="s">
        <v>120</v>
      </c>
      <c r="D14" s="74" t="s">
        <v>109</v>
      </c>
      <c r="E14" s="42">
        <v>2006</v>
      </c>
      <c r="F14" s="62">
        <v>55.75</v>
      </c>
      <c r="G14" s="78">
        <v>45</v>
      </c>
      <c r="H14" s="46">
        <v>40.68</v>
      </c>
      <c r="I14" s="46">
        <v>9</v>
      </c>
      <c r="K14" s="16" t="s">
        <v>34</v>
      </c>
      <c r="L14" s="16"/>
    </row>
    <row r="15" spans="1:12" s="13" customFormat="1" ht="15">
      <c r="A15" s="46">
        <v>3</v>
      </c>
      <c r="B15" s="42">
        <v>2</v>
      </c>
      <c r="C15" s="80" t="s">
        <v>139</v>
      </c>
      <c r="D15" s="74" t="s">
        <v>93</v>
      </c>
      <c r="E15" s="42">
        <v>1973</v>
      </c>
      <c r="F15" s="62">
        <v>55.55</v>
      </c>
      <c r="G15" s="78">
        <v>42.5</v>
      </c>
      <c r="H15" s="46">
        <v>38.52</v>
      </c>
      <c r="I15" s="46">
        <v>8</v>
      </c>
      <c r="K15" s="63" t="s">
        <v>35</v>
      </c>
      <c r="L15" s="52" t="s">
        <v>52</v>
      </c>
    </row>
    <row r="16" spans="1:12" s="13" customFormat="1" ht="15">
      <c r="A16" s="46">
        <v>4</v>
      </c>
      <c r="B16" s="42">
        <v>94</v>
      </c>
      <c r="C16" s="80" t="s">
        <v>135</v>
      </c>
      <c r="D16" s="74" t="s">
        <v>128</v>
      </c>
      <c r="E16" s="42">
        <v>1983</v>
      </c>
      <c r="F16" s="62">
        <v>56.1</v>
      </c>
      <c r="G16" s="78">
        <v>32.5</v>
      </c>
      <c r="H16" s="46">
        <v>29.24</v>
      </c>
      <c r="I16" s="46">
        <v>7</v>
      </c>
      <c r="K16" s="63" t="s">
        <v>90</v>
      </c>
      <c r="L16" s="52" t="s">
        <v>52</v>
      </c>
    </row>
    <row r="17" spans="1:12" s="13" customFormat="1" ht="15">
      <c r="A17" s="81" t="s">
        <v>42</v>
      </c>
      <c r="B17" s="81"/>
      <c r="C17" s="81"/>
      <c r="D17" s="81"/>
      <c r="E17" s="81"/>
      <c r="F17" s="81"/>
      <c r="G17" s="81"/>
      <c r="H17" s="81"/>
      <c r="I17" s="81"/>
      <c r="K17" s="63" t="s">
        <v>37</v>
      </c>
      <c r="L17" s="52" t="s">
        <v>63</v>
      </c>
    </row>
    <row r="18" spans="1:12" s="13" customFormat="1" ht="15">
      <c r="A18" s="46">
        <v>1</v>
      </c>
      <c r="B18" s="42">
        <v>95</v>
      </c>
      <c r="C18" s="80" t="s">
        <v>66</v>
      </c>
      <c r="D18" s="74" t="s">
        <v>109</v>
      </c>
      <c r="E18" s="42">
        <v>1987</v>
      </c>
      <c r="F18" s="62">
        <v>62.65</v>
      </c>
      <c r="G18" s="78">
        <v>62.5</v>
      </c>
      <c r="H18" s="46">
        <v>52.32</v>
      </c>
      <c r="I18" s="46">
        <v>12</v>
      </c>
      <c r="K18" s="63" t="s">
        <v>50</v>
      </c>
      <c r="L18" s="52" t="s">
        <v>146</v>
      </c>
    </row>
    <row r="19" spans="1:12" s="13" customFormat="1" ht="15">
      <c r="A19" s="46">
        <v>2</v>
      </c>
      <c r="B19" s="42">
        <v>196</v>
      </c>
      <c r="C19" s="80" t="s">
        <v>134</v>
      </c>
      <c r="D19" s="74" t="s">
        <v>109</v>
      </c>
      <c r="E19" s="42">
        <v>2002</v>
      </c>
      <c r="F19" s="62">
        <v>61.05</v>
      </c>
      <c r="G19" s="78">
        <v>57.5</v>
      </c>
      <c r="H19" s="46">
        <v>48.87</v>
      </c>
      <c r="I19" s="46">
        <v>9</v>
      </c>
      <c r="K19" s="63"/>
      <c r="L19" s="52" t="s">
        <v>147</v>
      </c>
    </row>
    <row r="20" spans="1:12" s="13" customFormat="1" ht="15">
      <c r="A20" s="46">
        <v>3</v>
      </c>
      <c r="B20" s="42">
        <v>100</v>
      </c>
      <c r="C20" s="80" t="s">
        <v>67</v>
      </c>
      <c r="D20" s="74" t="s">
        <v>54</v>
      </c>
      <c r="E20" s="42">
        <v>1965</v>
      </c>
      <c r="F20" s="62">
        <v>57.8</v>
      </c>
      <c r="G20" s="78">
        <v>55</v>
      </c>
      <c r="H20" s="46">
        <v>48.43</v>
      </c>
      <c r="I20" s="46">
        <v>8</v>
      </c>
      <c r="K20" s="63"/>
      <c r="L20" s="53" t="s">
        <v>60</v>
      </c>
    </row>
    <row r="21" spans="1:12" s="13" customFormat="1" ht="15">
      <c r="A21" s="46">
        <v>4</v>
      </c>
      <c r="B21" s="42">
        <v>72</v>
      </c>
      <c r="C21" s="80" t="s">
        <v>122</v>
      </c>
      <c r="D21" s="74" t="s">
        <v>93</v>
      </c>
      <c r="E21" s="42">
        <v>2007</v>
      </c>
      <c r="F21" s="62">
        <v>61.1</v>
      </c>
      <c r="G21" s="78">
        <v>37.5</v>
      </c>
      <c r="H21" s="46">
        <v>31.86</v>
      </c>
      <c r="I21" s="46">
        <v>7</v>
      </c>
      <c r="K21" s="54"/>
      <c r="L21" s="54" t="s">
        <v>148</v>
      </c>
    </row>
    <row r="22" spans="1:12" s="13" customFormat="1" ht="15">
      <c r="A22" s="81" t="s">
        <v>44</v>
      </c>
      <c r="B22" s="81"/>
      <c r="C22" s="81"/>
      <c r="D22" s="81"/>
      <c r="E22" s="81"/>
      <c r="F22" s="81"/>
      <c r="G22" s="81"/>
      <c r="H22" s="81"/>
      <c r="I22" s="81"/>
      <c r="K22" s="56"/>
      <c r="L22" s="64" t="s">
        <v>149</v>
      </c>
    </row>
    <row r="23" spans="1:12" s="13" customFormat="1" ht="15">
      <c r="A23" s="46">
        <v>1</v>
      </c>
      <c r="B23" s="42">
        <v>193</v>
      </c>
      <c r="C23" s="80" t="s">
        <v>45</v>
      </c>
      <c r="D23" s="74" t="s">
        <v>110</v>
      </c>
      <c r="E23" s="42">
        <v>2000</v>
      </c>
      <c r="F23" s="62">
        <v>66.45</v>
      </c>
      <c r="G23" s="78">
        <v>80</v>
      </c>
      <c r="H23" s="46">
        <v>64.92</v>
      </c>
      <c r="I23" s="46">
        <v>12</v>
      </c>
      <c r="K23" s="63" t="s">
        <v>325</v>
      </c>
      <c r="L23" s="52" t="s">
        <v>326</v>
      </c>
    </row>
    <row r="24" spans="1:9" s="13" customFormat="1" ht="15">
      <c r="A24" s="46">
        <v>2</v>
      </c>
      <c r="B24" s="42">
        <v>190</v>
      </c>
      <c r="C24" s="80" t="s">
        <v>137</v>
      </c>
      <c r="D24" s="74" t="s">
        <v>130</v>
      </c>
      <c r="E24" s="42">
        <v>1981</v>
      </c>
      <c r="F24" s="62">
        <v>67.55</v>
      </c>
      <c r="G24" s="78">
        <v>77.5</v>
      </c>
      <c r="H24" s="77">
        <v>62.4</v>
      </c>
      <c r="I24" s="46">
        <v>9</v>
      </c>
    </row>
    <row r="25" spans="1:9" s="13" customFormat="1" ht="15">
      <c r="A25" s="46">
        <v>3</v>
      </c>
      <c r="B25" s="42">
        <v>209</v>
      </c>
      <c r="C25" s="80" t="s">
        <v>111</v>
      </c>
      <c r="D25" s="74" t="s">
        <v>112</v>
      </c>
      <c r="E25" s="42">
        <v>1990</v>
      </c>
      <c r="F25" s="62">
        <v>66.25</v>
      </c>
      <c r="G25" s="78">
        <v>70</v>
      </c>
      <c r="H25" s="46">
        <v>56.89</v>
      </c>
      <c r="I25" s="46">
        <v>8</v>
      </c>
    </row>
    <row r="26" spans="1:9" s="13" customFormat="1" ht="15">
      <c r="A26" s="46">
        <v>4</v>
      </c>
      <c r="B26" s="42">
        <v>55</v>
      </c>
      <c r="C26" s="80" t="s">
        <v>136</v>
      </c>
      <c r="D26" s="74" t="s">
        <v>116</v>
      </c>
      <c r="E26" s="42">
        <v>1983</v>
      </c>
      <c r="F26" s="62">
        <v>68.9</v>
      </c>
      <c r="G26" s="78">
        <v>52.5</v>
      </c>
      <c r="H26" s="46">
        <v>41.89</v>
      </c>
      <c r="I26" s="46">
        <v>7</v>
      </c>
    </row>
    <row r="27" spans="1:9" s="13" customFormat="1" ht="15">
      <c r="A27" s="46">
        <v>5</v>
      </c>
      <c r="B27" s="42">
        <v>89</v>
      </c>
      <c r="C27" s="80" t="s">
        <v>142</v>
      </c>
      <c r="D27" s="74" t="s">
        <v>54</v>
      </c>
      <c r="E27" s="42">
        <v>1964</v>
      </c>
      <c r="F27" s="62">
        <v>64.4</v>
      </c>
      <c r="G27" s="78">
        <v>50</v>
      </c>
      <c r="H27" s="46">
        <v>41.23</v>
      </c>
      <c r="I27" s="46">
        <v>6</v>
      </c>
    </row>
    <row r="28" spans="1:9" s="13" customFormat="1" ht="15">
      <c r="A28" s="46">
        <v>6</v>
      </c>
      <c r="B28" s="42">
        <v>9</v>
      </c>
      <c r="C28" s="80" t="s">
        <v>123</v>
      </c>
      <c r="D28" s="74" t="s">
        <v>93</v>
      </c>
      <c r="E28" s="42">
        <v>2007</v>
      </c>
      <c r="F28" s="62">
        <v>63.65</v>
      </c>
      <c r="G28" s="78">
        <v>45</v>
      </c>
      <c r="H28" s="46">
        <v>37.34</v>
      </c>
      <c r="I28" s="46">
        <v>5</v>
      </c>
    </row>
    <row r="29" spans="1:9" s="13" customFormat="1" ht="15">
      <c r="A29" s="46">
        <v>7</v>
      </c>
      <c r="B29" s="42">
        <v>45</v>
      </c>
      <c r="C29" s="80" t="s">
        <v>124</v>
      </c>
      <c r="D29" s="74" t="s">
        <v>109</v>
      </c>
      <c r="E29" s="42">
        <v>2006</v>
      </c>
      <c r="F29" s="62">
        <v>64.75</v>
      </c>
      <c r="G29" s="78">
        <v>42.5</v>
      </c>
      <c r="H29" s="46">
        <v>34.94</v>
      </c>
      <c r="I29" s="46">
        <v>4</v>
      </c>
    </row>
    <row r="30" spans="1:9" s="13" customFormat="1" ht="15">
      <c r="A30" s="81" t="s">
        <v>143</v>
      </c>
      <c r="B30" s="81"/>
      <c r="C30" s="81"/>
      <c r="D30" s="81"/>
      <c r="E30" s="81"/>
      <c r="F30" s="81"/>
      <c r="G30" s="81"/>
      <c r="H30" s="81"/>
      <c r="I30" s="81"/>
    </row>
    <row r="31" spans="1:9" s="13" customFormat="1" ht="15">
      <c r="A31" s="46">
        <v>1</v>
      </c>
      <c r="B31" s="42">
        <v>38</v>
      </c>
      <c r="C31" s="80" t="s">
        <v>91</v>
      </c>
      <c r="D31" s="74" t="s">
        <v>131</v>
      </c>
      <c r="E31" s="42">
        <v>1969</v>
      </c>
      <c r="F31" s="62">
        <v>72</v>
      </c>
      <c r="G31" s="78">
        <v>80</v>
      </c>
      <c r="H31" s="46">
        <v>62.67</v>
      </c>
      <c r="I31" s="46">
        <v>12</v>
      </c>
    </row>
    <row r="32" spans="1:9" s="13" customFormat="1" ht="15">
      <c r="A32" s="46">
        <v>2</v>
      </c>
      <c r="B32" s="42">
        <v>12</v>
      </c>
      <c r="C32" s="80" t="s">
        <v>113</v>
      </c>
      <c r="D32" s="74" t="s">
        <v>110</v>
      </c>
      <c r="E32" s="42">
        <v>1997</v>
      </c>
      <c r="F32" s="62">
        <v>75.45</v>
      </c>
      <c r="G32" s="78">
        <v>47.5</v>
      </c>
      <c r="H32" s="46">
        <v>36.57</v>
      </c>
      <c r="I32" s="46">
        <v>9</v>
      </c>
    </row>
    <row r="33" spans="1:9" s="13" customFormat="1" ht="15">
      <c r="A33" s="46">
        <v>3</v>
      </c>
      <c r="B33" s="42">
        <v>123</v>
      </c>
      <c r="C33" s="80" t="s">
        <v>114</v>
      </c>
      <c r="D33" s="74" t="s">
        <v>54</v>
      </c>
      <c r="E33" s="42">
        <v>1994</v>
      </c>
      <c r="F33" s="62">
        <v>72.35</v>
      </c>
      <c r="G33" s="78">
        <v>45</v>
      </c>
      <c r="H33" s="46">
        <v>35.18</v>
      </c>
      <c r="I33" s="46">
        <v>8</v>
      </c>
    </row>
    <row r="34" spans="1:9" s="13" customFormat="1" ht="15">
      <c r="A34" s="46">
        <v>4</v>
      </c>
      <c r="B34" s="42">
        <v>205</v>
      </c>
      <c r="C34" s="80" t="s">
        <v>127</v>
      </c>
      <c r="D34" s="74" t="s">
        <v>128</v>
      </c>
      <c r="E34" s="42">
        <v>2006</v>
      </c>
      <c r="F34" s="62">
        <v>73.85</v>
      </c>
      <c r="G34" s="78">
        <v>45</v>
      </c>
      <c r="H34" s="46">
        <v>34.91</v>
      </c>
      <c r="I34" s="46">
        <v>7</v>
      </c>
    </row>
    <row r="35" spans="1:9" s="13" customFormat="1" ht="15">
      <c r="A35" s="46">
        <v>5</v>
      </c>
      <c r="B35" s="42">
        <v>67</v>
      </c>
      <c r="C35" s="80" t="s">
        <v>125</v>
      </c>
      <c r="D35" s="74" t="s">
        <v>126</v>
      </c>
      <c r="E35" s="42">
        <v>2008</v>
      </c>
      <c r="F35" s="62">
        <v>71.5</v>
      </c>
      <c r="G35" s="78">
        <v>35</v>
      </c>
      <c r="H35" s="46">
        <v>27.49</v>
      </c>
      <c r="I35" s="46">
        <v>6</v>
      </c>
    </row>
    <row r="36" spans="1:9" s="13" customFormat="1" ht="15">
      <c r="A36" s="81" t="s">
        <v>144</v>
      </c>
      <c r="B36" s="81"/>
      <c r="C36" s="81"/>
      <c r="D36" s="81"/>
      <c r="E36" s="81"/>
      <c r="F36" s="81"/>
      <c r="G36" s="81"/>
      <c r="H36" s="81"/>
      <c r="I36" s="81"/>
    </row>
    <row r="37" spans="1:9" s="13" customFormat="1" ht="15">
      <c r="A37" s="46">
        <v>1</v>
      </c>
      <c r="B37" s="42">
        <v>106</v>
      </c>
      <c r="C37" s="80" t="s">
        <v>68</v>
      </c>
      <c r="D37" s="74" t="s">
        <v>109</v>
      </c>
      <c r="E37" s="42">
        <v>1980</v>
      </c>
      <c r="F37" s="62">
        <v>81.35</v>
      </c>
      <c r="G37" s="78">
        <v>75</v>
      </c>
      <c r="H37" s="46">
        <v>56.42</v>
      </c>
      <c r="I37" s="46">
        <v>12</v>
      </c>
    </row>
    <row r="38" spans="1:9" s="13" customFormat="1" ht="15">
      <c r="A38" s="46">
        <v>2</v>
      </c>
      <c r="B38" s="42">
        <v>125</v>
      </c>
      <c r="C38" s="80" t="s">
        <v>129</v>
      </c>
      <c r="D38" s="74" t="s">
        <v>130</v>
      </c>
      <c r="E38" s="42">
        <v>2006</v>
      </c>
      <c r="F38" s="62">
        <v>81.65</v>
      </c>
      <c r="G38" s="78">
        <v>67.5</v>
      </c>
      <c r="H38" s="46">
        <v>50.73</v>
      </c>
      <c r="I38" s="46">
        <v>9</v>
      </c>
    </row>
    <row r="39" spans="1:9" s="13" customFormat="1" ht="15">
      <c r="A39" s="46">
        <v>3</v>
      </c>
      <c r="B39" s="42">
        <v>37</v>
      </c>
      <c r="C39" s="80" t="s">
        <v>140</v>
      </c>
      <c r="D39" s="74" t="s">
        <v>128</v>
      </c>
      <c r="E39" s="42">
        <v>1971</v>
      </c>
      <c r="F39" s="62">
        <v>77.8</v>
      </c>
      <c r="G39" s="78">
        <v>50</v>
      </c>
      <c r="H39" s="46">
        <v>38.11</v>
      </c>
      <c r="I39" s="46">
        <v>8</v>
      </c>
    </row>
    <row r="40" spans="1:9" s="13" customFormat="1" ht="15">
      <c r="A40" s="46">
        <v>4</v>
      </c>
      <c r="B40" s="42">
        <v>200</v>
      </c>
      <c r="C40" s="80" t="s">
        <v>115</v>
      </c>
      <c r="D40" s="74" t="s">
        <v>116</v>
      </c>
      <c r="E40" s="42">
        <v>1994</v>
      </c>
      <c r="F40" s="62">
        <v>78.6</v>
      </c>
      <c r="G40" s="78">
        <v>40</v>
      </c>
      <c r="H40" s="46">
        <v>30.39</v>
      </c>
      <c r="I40" s="46">
        <v>7</v>
      </c>
    </row>
    <row r="41" spans="1:9" s="13" customFormat="1" ht="15">
      <c r="A41" s="81" t="s">
        <v>145</v>
      </c>
      <c r="B41" s="81"/>
      <c r="C41" s="81"/>
      <c r="D41" s="81"/>
      <c r="E41" s="81"/>
      <c r="F41" s="81"/>
      <c r="G41" s="81"/>
      <c r="H41" s="81"/>
      <c r="I41" s="81"/>
    </row>
    <row r="42" spans="1:9" s="13" customFormat="1" ht="15">
      <c r="A42" s="46">
        <v>1</v>
      </c>
      <c r="B42" s="42">
        <v>213</v>
      </c>
      <c r="C42" s="80" t="s">
        <v>138</v>
      </c>
      <c r="D42" s="74" t="s">
        <v>109</v>
      </c>
      <c r="E42" s="42">
        <v>1981</v>
      </c>
      <c r="F42" s="62">
        <v>99.2</v>
      </c>
      <c r="G42" s="78">
        <v>95</v>
      </c>
      <c r="H42" s="46">
        <v>68.68</v>
      </c>
      <c r="I42" s="46">
        <v>12</v>
      </c>
    </row>
    <row r="43" spans="1:9" s="13" customFormat="1" ht="15">
      <c r="A43" s="46">
        <v>2</v>
      </c>
      <c r="B43" s="42">
        <v>116</v>
      </c>
      <c r="C43" s="80" t="s">
        <v>69</v>
      </c>
      <c r="D43" s="74" t="s">
        <v>54</v>
      </c>
      <c r="E43" s="42">
        <v>1971</v>
      </c>
      <c r="F43" s="62">
        <v>96.75</v>
      </c>
      <c r="G43" s="78">
        <v>85</v>
      </c>
      <c r="H43" s="46">
        <v>61.67</v>
      </c>
      <c r="I43" s="46">
        <v>9</v>
      </c>
    </row>
    <row r="44" spans="1:9" s="13" customFormat="1" ht="15">
      <c r="A44" s="46">
        <v>3</v>
      </c>
      <c r="B44" s="42">
        <v>17</v>
      </c>
      <c r="C44" s="80" t="s">
        <v>117</v>
      </c>
      <c r="D44" s="74" t="s">
        <v>54</v>
      </c>
      <c r="E44" s="42">
        <v>1993</v>
      </c>
      <c r="F44" s="62">
        <v>90.05</v>
      </c>
      <c r="G44" s="78">
        <v>57.5</v>
      </c>
      <c r="H44" s="46">
        <v>42.24</v>
      </c>
      <c r="I44" s="46">
        <v>8</v>
      </c>
    </row>
    <row r="45" spans="1:9" s="13" customFormat="1" ht="15">
      <c r="A45" s="46">
        <v>4</v>
      </c>
      <c r="B45" s="42">
        <v>29</v>
      </c>
      <c r="C45" s="80" t="s">
        <v>141</v>
      </c>
      <c r="D45" s="74" t="s">
        <v>116</v>
      </c>
      <c r="E45" s="42">
        <v>1969</v>
      </c>
      <c r="F45" s="62">
        <v>94.2</v>
      </c>
      <c r="G45" s="78">
        <v>55</v>
      </c>
      <c r="H45" s="46">
        <v>40.08</v>
      </c>
      <c r="I45" s="46">
        <v>7</v>
      </c>
    </row>
    <row r="46" spans="3:4" s="13" customFormat="1" ht="15">
      <c r="C46" s="79"/>
      <c r="D46" s="79"/>
    </row>
    <row r="47" spans="1:16" ht="15">
      <c r="A47" s="82" t="s">
        <v>28</v>
      </c>
      <c r="B47" s="82"/>
      <c r="C47" s="82"/>
      <c r="D47" s="82"/>
      <c r="E47" s="82"/>
      <c r="F47" s="82"/>
      <c r="G47" s="82"/>
      <c r="H47" s="82"/>
      <c r="I47" s="82"/>
      <c r="J47" s="18"/>
      <c r="M47" s="19"/>
      <c r="N47" s="20"/>
      <c r="O47" s="20"/>
      <c r="P47" s="20"/>
    </row>
    <row r="48" spans="1:16" ht="15">
      <c r="A48" s="47" t="s">
        <v>11</v>
      </c>
      <c r="B48" s="42"/>
      <c r="C48" s="80" t="s">
        <v>132</v>
      </c>
      <c r="D48" s="74" t="s">
        <v>56</v>
      </c>
      <c r="E48" s="42"/>
      <c r="F48" s="62"/>
      <c r="G48" s="78">
        <v>75</v>
      </c>
      <c r="H48" s="46">
        <v>73.08</v>
      </c>
      <c r="I48" s="46">
        <v>12</v>
      </c>
      <c r="J48" s="18"/>
      <c r="M48" s="19"/>
      <c r="N48" s="20"/>
      <c r="O48" s="20"/>
      <c r="P48" s="20"/>
    </row>
    <row r="49" spans="1:16" ht="15">
      <c r="A49" s="47" t="s">
        <v>12</v>
      </c>
      <c r="B49" s="42"/>
      <c r="C49" s="80" t="s">
        <v>138</v>
      </c>
      <c r="D49" s="74" t="s">
        <v>109</v>
      </c>
      <c r="E49" s="42"/>
      <c r="F49" s="62"/>
      <c r="G49" s="78">
        <v>95</v>
      </c>
      <c r="H49" s="46">
        <v>68.68</v>
      </c>
      <c r="I49" s="46">
        <v>12</v>
      </c>
      <c r="J49" s="18"/>
      <c r="M49" s="19"/>
      <c r="N49" s="20"/>
      <c r="O49" s="20"/>
      <c r="P49" s="20"/>
    </row>
    <row r="50" spans="1:16" ht="15">
      <c r="A50" s="47" t="s">
        <v>13</v>
      </c>
      <c r="B50" s="15"/>
      <c r="C50" s="80" t="s">
        <v>45</v>
      </c>
      <c r="D50" s="74" t="s">
        <v>110</v>
      </c>
      <c r="E50" s="42"/>
      <c r="F50" s="62"/>
      <c r="G50" s="78">
        <v>80</v>
      </c>
      <c r="H50" s="46">
        <v>64.92</v>
      </c>
      <c r="I50" s="46">
        <v>12</v>
      </c>
      <c r="J50" s="18" t="b">
        <v>0</v>
      </c>
      <c r="M50" s="19" t="b">
        <v>0</v>
      </c>
      <c r="N50" s="20"/>
      <c r="O50" s="20"/>
      <c r="P50" s="20"/>
    </row>
    <row r="51" spans="1:16" ht="15">
      <c r="A51" s="23"/>
      <c r="B51" s="23"/>
      <c r="E51" s="11"/>
      <c r="F51" s="29"/>
      <c r="G51" s="24"/>
      <c r="H51" s="10"/>
      <c r="I51" s="23"/>
      <c r="J51" s="18"/>
      <c r="M51" s="19"/>
      <c r="N51" s="20"/>
      <c r="O51" s="20"/>
      <c r="P51" s="20"/>
    </row>
    <row r="52" spans="1:16" ht="15">
      <c r="A52" s="83" t="s">
        <v>32</v>
      </c>
      <c r="B52" s="83"/>
      <c r="C52" s="83"/>
      <c r="D52" s="83"/>
      <c r="E52" s="83"/>
      <c r="F52" s="83"/>
      <c r="G52" s="83"/>
      <c r="H52" s="83"/>
      <c r="I52" s="83"/>
      <c r="J52" s="18" t="b">
        <v>0</v>
      </c>
      <c r="M52" s="19" t="b">
        <v>0</v>
      </c>
      <c r="N52" s="20"/>
      <c r="O52" s="20"/>
      <c r="P52" s="20"/>
    </row>
    <row r="53" spans="1:16" ht="15">
      <c r="A53" s="81" t="s">
        <v>150</v>
      </c>
      <c r="B53" s="81"/>
      <c r="C53" s="81"/>
      <c r="D53" s="81"/>
      <c r="E53" s="81"/>
      <c r="F53" s="81"/>
      <c r="G53" s="81"/>
      <c r="H53" s="81"/>
      <c r="I53" s="81"/>
      <c r="J53" s="18"/>
      <c r="M53" s="19"/>
      <c r="N53" s="20"/>
      <c r="O53" s="20"/>
      <c r="P53" s="20"/>
    </row>
    <row r="54" spans="1:16" ht="15">
      <c r="A54" s="46">
        <v>1</v>
      </c>
      <c r="B54" s="42">
        <v>85</v>
      </c>
      <c r="C54" s="80" t="s">
        <v>176</v>
      </c>
      <c r="D54" s="74" t="s">
        <v>133</v>
      </c>
      <c r="E54" s="42">
        <v>2010</v>
      </c>
      <c r="F54" s="62">
        <v>47.5</v>
      </c>
      <c r="G54" s="78">
        <v>40</v>
      </c>
      <c r="H54" s="46">
        <v>27.28</v>
      </c>
      <c r="I54" s="46">
        <v>12</v>
      </c>
      <c r="J54" s="18"/>
      <c r="M54" s="19"/>
      <c r="N54" s="20"/>
      <c r="O54" s="20"/>
      <c r="P54" s="20"/>
    </row>
    <row r="55" spans="1:16" ht="15">
      <c r="A55" s="46">
        <v>2</v>
      </c>
      <c r="B55" s="42">
        <v>163</v>
      </c>
      <c r="C55" s="80" t="s">
        <v>177</v>
      </c>
      <c r="D55" s="74" t="s">
        <v>130</v>
      </c>
      <c r="E55" s="42">
        <v>2011</v>
      </c>
      <c r="F55" s="62">
        <v>40.4</v>
      </c>
      <c r="G55" s="78">
        <v>30</v>
      </c>
      <c r="H55" s="46">
        <v>22.44</v>
      </c>
      <c r="I55" s="46">
        <v>9</v>
      </c>
      <c r="J55" s="18"/>
      <c r="M55" s="19"/>
      <c r="N55" s="20"/>
      <c r="O55" s="20"/>
      <c r="P55" s="20"/>
    </row>
    <row r="56" spans="1:16" ht="15">
      <c r="A56" s="81" t="s">
        <v>183</v>
      </c>
      <c r="B56" s="81"/>
      <c r="C56" s="81"/>
      <c r="D56" s="81"/>
      <c r="E56" s="81"/>
      <c r="F56" s="81"/>
      <c r="G56" s="81"/>
      <c r="H56" s="81"/>
      <c r="I56" s="81"/>
      <c r="J56" s="18"/>
      <c r="M56" s="19"/>
      <c r="N56" s="20"/>
      <c r="O56" s="20"/>
      <c r="P56" s="20"/>
    </row>
    <row r="57" spans="1:16" ht="15">
      <c r="A57" s="46">
        <v>1</v>
      </c>
      <c r="B57" s="42">
        <v>96</v>
      </c>
      <c r="C57" s="80" t="s">
        <v>151</v>
      </c>
      <c r="D57" s="74" t="s">
        <v>112</v>
      </c>
      <c r="E57" s="42">
        <v>2009</v>
      </c>
      <c r="F57" s="62">
        <v>53.7</v>
      </c>
      <c r="G57" s="78">
        <v>60</v>
      </c>
      <c r="H57" s="46">
        <v>38.17</v>
      </c>
      <c r="I57" s="46">
        <v>12</v>
      </c>
      <c r="J57" s="18"/>
      <c r="M57" s="19"/>
      <c r="N57" s="20"/>
      <c r="O57" s="20"/>
      <c r="P57" s="20"/>
    </row>
    <row r="58" spans="1:16" ht="15">
      <c r="A58" s="46">
        <v>2</v>
      </c>
      <c r="B58" s="42">
        <v>142</v>
      </c>
      <c r="C58" s="80" t="s">
        <v>152</v>
      </c>
      <c r="D58" s="74" t="s">
        <v>119</v>
      </c>
      <c r="E58" s="42">
        <v>2009</v>
      </c>
      <c r="F58" s="62">
        <v>59</v>
      </c>
      <c r="G58" s="78">
        <v>60</v>
      </c>
      <c r="H58" s="77">
        <v>36.2</v>
      </c>
      <c r="I58" s="46">
        <v>9</v>
      </c>
      <c r="J58" s="18"/>
      <c r="M58" s="19"/>
      <c r="N58" s="20"/>
      <c r="O58" s="20"/>
      <c r="P58" s="20"/>
    </row>
    <row r="59" spans="1:16" ht="15">
      <c r="A59" s="81" t="s">
        <v>184</v>
      </c>
      <c r="B59" s="81"/>
      <c r="C59" s="81"/>
      <c r="D59" s="81"/>
      <c r="E59" s="81"/>
      <c r="F59" s="81"/>
      <c r="G59" s="81"/>
      <c r="H59" s="81"/>
      <c r="I59" s="81"/>
      <c r="J59" s="18"/>
      <c r="M59" s="19"/>
      <c r="N59" s="20"/>
      <c r="O59" s="20"/>
      <c r="P59" s="20"/>
    </row>
    <row r="60" spans="1:16" ht="15">
      <c r="A60" s="46">
        <v>1</v>
      </c>
      <c r="B60" s="42">
        <v>22</v>
      </c>
      <c r="C60" s="80" t="s">
        <v>153</v>
      </c>
      <c r="D60" s="74" t="s">
        <v>130</v>
      </c>
      <c r="E60" s="42">
        <v>2007</v>
      </c>
      <c r="F60" s="62">
        <v>64.7</v>
      </c>
      <c r="G60" s="78">
        <v>90</v>
      </c>
      <c r="H60" s="46">
        <v>51.61</v>
      </c>
      <c r="I60" s="46">
        <v>12</v>
      </c>
      <c r="J60" s="18"/>
      <c r="M60" s="19"/>
      <c r="N60" s="20"/>
      <c r="O60" s="20"/>
      <c r="P60" s="20"/>
    </row>
    <row r="61" spans="1:16" ht="15">
      <c r="A61" s="46">
        <v>2</v>
      </c>
      <c r="B61" s="42">
        <v>204</v>
      </c>
      <c r="C61" s="80" t="s">
        <v>154</v>
      </c>
      <c r="D61" s="74" t="s">
        <v>93</v>
      </c>
      <c r="E61" s="42">
        <v>2007</v>
      </c>
      <c r="F61" s="62">
        <v>64.9</v>
      </c>
      <c r="G61" s="78">
        <v>85</v>
      </c>
      <c r="H61" s="46">
        <v>48.66</v>
      </c>
      <c r="I61" s="46">
        <v>9</v>
      </c>
      <c r="J61" s="18"/>
      <c r="M61" s="19"/>
      <c r="N61" s="20"/>
      <c r="O61" s="20"/>
      <c r="P61" s="20"/>
    </row>
    <row r="62" spans="1:16" ht="15">
      <c r="A62" s="46">
        <v>3</v>
      </c>
      <c r="B62" s="42">
        <v>76</v>
      </c>
      <c r="C62" s="80" t="s">
        <v>155</v>
      </c>
      <c r="D62" s="74" t="s">
        <v>93</v>
      </c>
      <c r="E62" s="42">
        <v>2006</v>
      </c>
      <c r="F62" s="62">
        <v>64.6</v>
      </c>
      <c r="G62" s="78">
        <v>80</v>
      </c>
      <c r="H62" s="46">
        <v>45.91</v>
      </c>
      <c r="I62" s="46">
        <v>8</v>
      </c>
      <c r="J62" s="18"/>
      <c r="M62" s="19"/>
      <c r="N62" s="20"/>
      <c r="O62" s="20"/>
      <c r="P62" s="20"/>
    </row>
    <row r="63" spans="1:16" ht="15">
      <c r="A63" s="46">
        <v>4</v>
      </c>
      <c r="B63" s="42">
        <v>153</v>
      </c>
      <c r="C63" s="80" t="s">
        <v>156</v>
      </c>
      <c r="D63" s="74" t="s">
        <v>128</v>
      </c>
      <c r="E63" s="42">
        <v>2007</v>
      </c>
      <c r="F63" s="62">
        <v>65.3</v>
      </c>
      <c r="G63" s="78">
        <v>75</v>
      </c>
      <c r="H63" s="46">
        <v>42.79</v>
      </c>
      <c r="I63" s="46">
        <v>7</v>
      </c>
      <c r="J63" s="18"/>
      <c r="M63" s="19"/>
      <c r="N63" s="20"/>
      <c r="O63" s="20"/>
      <c r="P63" s="20"/>
    </row>
    <row r="64" spans="1:16" ht="15">
      <c r="A64" s="46">
        <v>5</v>
      </c>
      <c r="B64" s="42">
        <v>101</v>
      </c>
      <c r="C64" s="80" t="s">
        <v>178</v>
      </c>
      <c r="D64" s="74" t="s">
        <v>126</v>
      </c>
      <c r="E64" s="42">
        <v>2009</v>
      </c>
      <c r="F64" s="62">
        <v>63.4</v>
      </c>
      <c r="G64" s="78">
        <v>57.5</v>
      </c>
      <c r="H64" s="46">
        <v>33.34</v>
      </c>
      <c r="I64" s="46">
        <v>6</v>
      </c>
      <c r="J64" s="18"/>
      <c r="M64" s="19"/>
      <c r="N64" s="20"/>
      <c r="O64" s="20"/>
      <c r="P64" s="20"/>
    </row>
    <row r="65" spans="1:16" ht="15">
      <c r="A65" s="81" t="s">
        <v>185</v>
      </c>
      <c r="B65" s="81"/>
      <c r="C65" s="81"/>
      <c r="D65" s="81"/>
      <c r="E65" s="81"/>
      <c r="F65" s="81"/>
      <c r="G65" s="81"/>
      <c r="H65" s="81"/>
      <c r="I65" s="81"/>
      <c r="J65" s="18"/>
      <c r="M65" s="19"/>
      <c r="N65" s="20"/>
      <c r="O65" s="20"/>
      <c r="P65" s="20"/>
    </row>
    <row r="66" spans="1:16" ht="15">
      <c r="A66" s="46">
        <v>1</v>
      </c>
      <c r="B66" s="42">
        <v>181</v>
      </c>
      <c r="C66" s="80" t="s">
        <v>157</v>
      </c>
      <c r="D66" s="74" t="s">
        <v>54</v>
      </c>
      <c r="E66" s="42">
        <v>2006</v>
      </c>
      <c r="F66" s="62">
        <v>71.55</v>
      </c>
      <c r="G66" s="46">
        <v>102.5</v>
      </c>
      <c r="H66" s="46">
        <v>55.65</v>
      </c>
      <c r="I66" s="46">
        <v>12</v>
      </c>
      <c r="J66" s="18"/>
      <c r="M66" s="19"/>
      <c r="N66" s="20"/>
      <c r="O66" s="20"/>
      <c r="P66" s="20"/>
    </row>
    <row r="67" spans="1:16" ht="15">
      <c r="A67" s="46">
        <v>2</v>
      </c>
      <c r="B67" s="42">
        <v>104</v>
      </c>
      <c r="C67" s="80" t="s">
        <v>158</v>
      </c>
      <c r="D67" s="74" t="s">
        <v>54</v>
      </c>
      <c r="E67" s="42">
        <v>2007</v>
      </c>
      <c r="F67" s="62">
        <v>71.4</v>
      </c>
      <c r="G67" s="78">
        <v>95</v>
      </c>
      <c r="H67" s="46">
        <v>51.64</v>
      </c>
      <c r="I67" s="46">
        <v>9</v>
      </c>
      <c r="J67" s="18"/>
      <c r="M67" s="19"/>
      <c r="N67" s="20"/>
      <c r="O67" s="20"/>
      <c r="P67" s="20"/>
    </row>
    <row r="68" spans="1:16" ht="15">
      <c r="A68" s="46">
        <v>3</v>
      </c>
      <c r="B68" s="42">
        <v>81</v>
      </c>
      <c r="C68" s="80" t="s">
        <v>74</v>
      </c>
      <c r="D68" s="74" t="s">
        <v>109</v>
      </c>
      <c r="E68" s="42">
        <v>2006</v>
      </c>
      <c r="F68" s="62">
        <v>71.9</v>
      </c>
      <c r="G68" s="78">
        <v>95</v>
      </c>
      <c r="H68" s="46">
        <v>51.45</v>
      </c>
      <c r="I68" s="46">
        <v>8</v>
      </c>
      <c r="J68" s="18"/>
      <c r="M68" s="19"/>
      <c r="N68" s="20"/>
      <c r="O68" s="20"/>
      <c r="P68" s="20"/>
    </row>
    <row r="69" spans="1:16" ht="15">
      <c r="A69" s="46">
        <v>4</v>
      </c>
      <c r="B69" s="42">
        <v>11</v>
      </c>
      <c r="C69" s="80" t="s">
        <v>159</v>
      </c>
      <c r="D69" s="74" t="s">
        <v>128</v>
      </c>
      <c r="E69" s="42">
        <v>2008</v>
      </c>
      <c r="F69" s="62">
        <v>70</v>
      </c>
      <c r="G69" s="78">
        <v>90</v>
      </c>
      <c r="H69" s="46">
        <v>49.45</v>
      </c>
      <c r="I69" s="46">
        <v>7</v>
      </c>
      <c r="J69" s="18"/>
      <c r="M69" s="19"/>
      <c r="N69" s="20"/>
      <c r="O69" s="20"/>
      <c r="P69" s="20"/>
    </row>
    <row r="70" spans="1:16" ht="15">
      <c r="A70" s="46">
        <v>5</v>
      </c>
      <c r="B70" s="42">
        <v>171</v>
      </c>
      <c r="C70" s="80" t="s">
        <v>161</v>
      </c>
      <c r="D70" s="74" t="s">
        <v>128</v>
      </c>
      <c r="E70" s="42">
        <v>2008</v>
      </c>
      <c r="F70" s="62">
        <v>70.1</v>
      </c>
      <c r="G70" s="78">
        <v>82.5</v>
      </c>
      <c r="H70" s="46">
        <v>45.29</v>
      </c>
      <c r="I70" s="46">
        <v>6</v>
      </c>
      <c r="J70" s="18"/>
      <c r="M70" s="19"/>
      <c r="N70" s="20"/>
      <c r="O70" s="20"/>
      <c r="P70" s="20"/>
    </row>
    <row r="71" spans="1:16" ht="15">
      <c r="A71" s="46">
        <v>6</v>
      </c>
      <c r="B71" s="42">
        <v>151</v>
      </c>
      <c r="C71" s="80" t="s">
        <v>160</v>
      </c>
      <c r="D71" s="74" t="s">
        <v>126</v>
      </c>
      <c r="E71" s="42">
        <v>2008</v>
      </c>
      <c r="F71" s="62">
        <v>71.55</v>
      </c>
      <c r="G71" s="78">
        <v>82.5</v>
      </c>
      <c r="H71" s="46">
        <v>44.79</v>
      </c>
      <c r="I71" s="46">
        <v>5</v>
      </c>
      <c r="J71" s="18"/>
      <c r="M71" s="19"/>
      <c r="N71" s="20"/>
      <c r="O71" s="20"/>
      <c r="P71" s="20"/>
    </row>
    <row r="72" spans="1:16" ht="15">
      <c r="A72" s="46">
        <v>7</v>
      </c>
      <c r="B72" s="42">
        <v>161</v>
      </c>
      <c r="C72" s="80" t="s">
        <v>162</v>
      </c>
      <c r="D72" s="74" t="s">
        <v>112</v>
      </c>
      <c r="E72" s="42">
        <v>2008</v>
      </c>
      <c r="F72" s="62">
        <v>67.95</v>
      </c>
      <c r="G72" s="78">
        <v>80</v>
      </c>
      <c r="H72" s="46">
        <v>44.66</v>
      </c>
      <c r="I72" s="46">
        <v>4</v>
      </c>
      <c r="J72" s="18"/>
      <c r="M72" s="19"/>
      <c r="N72" s="20"/>
      <c r="O72" s="20"/>
      <c r="P72" s="20"/>
    </row>
    <row r="73" spans="1:16" ht="15">
      <c r="A73" s="46">
        <v>8</v>
      </c>
      <c r="B73" s="42">
        <v>113</v>
      </c>
      <c r="C73" s="80" t="s">
        <v>179</v>
      </c>
      <c r="D73" s="74" t="s">
        <v>119</v>
      </c>
      <c r="E73" s="42">
        <v>2008</v>
      </c>
      <c r="F73" s="62">
        <v>69.55</v>
      </c>
      <c r="G73" s="78">
        <v>80</v>
      </c>
      <c r="H73" s="77">
        <v>44.1</v>
      </c>
      <c r="I73" s="46">
        <v>3</v>
      </c>
      <c r="J73" s="18"/>
      <c r="M73" s="19"/>
      <c r="N73" s="20"/>
      <c r="O73" s="20"/>
      <c r="P73" s="20"/>
    </row>
    <row r="74" spans="1:16" ht="15">
      <c r="A74" s="46">
        <v>9</v>
      </c>
      <c r="B74" s="42">
        <v>99</v>
      </c>
      <c r="C74" s="80" t="s">
        <v>163</v>
      </c>
      <c r="D74" s="74" t="s">
        <v>93</v>
      </c>
      <c r="E74" s="42">
        <v>2008</v>
      </c>
      <c r="F74" s="62">
        <v>67.5</v>
      </c>
      <c r="G74" s="78">
        <v>77.5</v>
      </c>
      <c r="H74" s="46">
        <v>43.42</v>
      </c>
      <c r="I74" s="46">
        <v>2</v>
      </c>
      <c r="J74" s="18"/>
      <c r="M74" s="19"/>
      <c r="N74" s="20"/>
      <c r="O74" s="20"/>
      <c r="P74" s="20"/>
    </row>
    <row r="75" spans="1:16" ht="15">
      <c r="A75" s="81" t="s">
        <v>70</v>
      </c>
      <c r="B75" s="81"/>
      <c r="C75" s="81"/>
      <c r="D75" s="81"/>
      <c r="E75" s="81"/>
      <c r="F75" s="81"/>
      <c r="G75" s="81"/>
      <c r="H75" s="81"/>
      <c r="I75" s="81"/>
      <c r="J75" s="18"/>
      <c r="M75" s="19"/>
      <c r="N75" s="20"/>
      <c r="O75" s="20"/>
      <c r="P75" s="20"/>
    </row>
    <row r="76" spans="1:16" ht="15">
      <c r="A76" s="46">
        <v>1</v>
      </c>
      <c r="B76" s="42">
        <v>120</v>
      </c>
      <c r="C76" s="80" t="s">
        <v>164</v>
      </c>
      <c r="D76" s="74" t="s">
        <v>110</v>
      </c>
      <c r="E76" s="42">
        <v>2007</v>
      </c>
      <c r="F76" s="62">
        <v>81.15</v>
      </c>
      <c r="G76" s="78">
        <v>130</v>
      </c>
      <c r="H76" s="46">
        <v>66.06</v>
      </c>
      <c r="I76" s="46">
        <v>12</v>
      </c>
      <c r="J76" s="18"/>
      <c r="M76" s="19"/>
      <c r="N76" s="20"/>
      <c r="O76" s="20"/>
      <c r="P76" s="20"/>
    </row>
    <row r="77" spans="1:16" ht="15">
      <c r="A77" s="46">
        <v>2</v>
      </c>
      <c r="B77" s="42">
        <v>30</v>
      </c>
      <c r="C77" s="80" t="s">
        <v>165</v>
      </c>
      <c r="D77" s="74" t="s">
        <v>110</v>
      </c>
      <c r="E77" s="42">
        <v>2006</v>
      </c>
      <c r="F77" s="62">
        <v>81.5</v>
      </c>
      <c r="G77" s="78">
        <v>125</v>
      </c>
      <c r="H77" s="46">
        <v>63.38</v>
      </c>
      <c r="I77" s="46">
        <v>9</v>
      </c>
      <c r="J77" s="18"/>
      <c r="M77" s="19"/>
      <c r="N77" s="20"/>
      <c r="O77" s="20"/>
      <c r="P77" s="20"/>
    </row>
    <row r="78" spans="1:16" ht="15">
      <c r="A78" s="46">
        <v>3</v>
      </c>
      <c r="B78" s="42">
        <v>143</v>
      </c>
      <c r="C78" s="80" t="s">
        <v>71</v>
      </c>
      <c r="D78" s="74" t="s">
        <v>116</v>
      </c>
      <c r="E78" s="42">
        <v>2006</v>
      </c>
      <c r="F78" s="62">
        <v>82.4</v>
      </c>
      <c r="G78" s="78">
        <v>122.5</v>
      </c>
      <c r="H78" s="46">
        <v>61.76</v>
      </c>
      <c r="I78" s="46">
        <v>8</v>
      </c>
      <c r="J78" s="18"/>
      <c r="M78" s="19"/>
      <c r="N78" s="20"/>
      <c r="O78" s="20"/>
      <c r="P78" s="20"/>
    </row>
    <row r="79" spans="1:16" ht="15">
      <c r="A79" s="46">
        <v>4</v>
      </c>
      <c r="B79" s="42">
        <v>93</v>
      </c>
      <c r="C79" s="80" t="s">
        <v>166</v>
      </c>
      <c r="D79" s="74" t="s">
        <v>109</v>
      </c>
      <c r="E79" s="42">
        <v>2007</v>
      </c>
      <c r="F79" s="62">
        <v>80.45</v>
      </c>
      <c r="G79" s="78">
        <v>120</v>
      </c>
      <c r="H79" s="46">
        <v>61.25</v>
      </c>
      <c r="I79" s="46">
        <v>7</v>
      </c>
      <c r="J79" s="18"/>
      <c r="M79" s="19"/>
      <c r="N79" s="20"/>
      <c r="O79" s="20"/>
      <c r="P79" s="20"/>
    </row>
    <row r="80" spans="1:16" ht="15">
      <c r="A80" s="46">
        <v>5</v>
      </c>
      <c r="B80" s="42">
        <v>145</v>
      </c>
      <c r="C80" s="80" t="s">
        <v>168</v>
      </c>
      <c r="D80" s="74" t="s">
        <v>0</v>
      </c>
      <c r="E80" s="42">
        <v>2006</v>
      </c>
      <c r="F80" s="62">
        <v>80.45</v>
      </c>
      <c r="G80" s="78">
        <v>105</v>
      </c>
      <c r="H80" s="77">
        <v>53.6</v>
      </c>
      <c r="I80" s="46">
        <v>6</v>
      </c>
      <c r="J80" s="18"/>
      <c r="M80" s="19"/>
      <c r="N80" s="20"/>
      <c r="O80" s="20"/>
      <c r="P80" s="20"/>
    </row>
    <row r="81" spans="1:16" ht="15">
      <c r="A81" s="46">
        <v>6</v>
      </c>
      <c r="B81" s="42">
        <v>152</v>
      </c>
      <c r="C81" s="80" t="s">
        <v>169</v>
      </c>
      <c r="D81" s="74" t="s">
        <v>76</v>
      </c>
      <c r="E81" s="42">
        <v>2009</v>
      </c>
      <c r="F81" s="62">
        <v>78.4</v>
      </c>
      <c r="G81" s="78">
        <v>100</v>
      </c>
      <c r="H81" s="46">
        <v>51.73</v>
      </c>
      <c r="I81" s="46">
        <v>5</v>
      </c>
      <c r="J81" s="18"/>
      <c r="M81" s="19"/>
      <c r="N81" s="20"/>
      <c r="O81" s="20"/>
      <c r="P81" s="20"/>
    </row>
    <row r="82" spans="1:16" ht="15">
      <c r="A82" s="46">
        <v>7</v>
      </c>
      <c r="B82" s="42">
        <v>46</v>
      </c>
      <c r="C82" s="80" t="s">
        <v>170</v>
      </c>
      <c r="D82" s="74" t="s">
        <v>128</v>
      </c>
      <c r="E82" s="42">
        <v>2009</v>
      </c>
      <c r="F82" s="62">
        <v>79.7</v>
      </c>
      <c r="G82" s="78">
        <v>85</v>
      </c>
      <c r="H82" s="77">
        <v>43.6</v>
      </c>
      <c r="I82" s="46">
        <v>4</v>
      </c>
      <c r="J82" s="18"/>
      <c r="M82" s="19"/>
      <c r="N82" s="20"/>
      <c r="O82" s="20"/>
      <c r="P82" s="20"/>
    </row>
    <row r="83" spans="1:16" ht="15">
      <c r="A83" s="81" t="s">
        <v>186</v>
      </c>
      <c r="B83" s="81"/>
      <c r="C83" s="81"/>
      <c r="D83" s="81"/>
      <c r="E83" s="81"/>
      <c r="F83" s="81"/>
      <c r="G83" s="81"/>
      <c r="H83" s="81"/>
      <c r="I83" s="81"/>
      <c r="J83" s="18"/>
      <c r="M83" s="19"/>
      <c r="N83" s="20"/>
      <c r="O83" s="20"/>
      <c r="P83" s="20"/>
    </row>
    <row r="84" spans="1:16" ht="15">
      <c r="A84" s="46">
        <v>1</v>
      </c>
      <c r="B84" s="42">
        <v>172</v>
      </c>
      <c r="C84" s="80" t="s">
        <v>171</v>
      </c>
      <c r="D84" s="74" t="s">
        <v>119</v>
      </c>
      <c r="E84" s="42">
        <v>2007</v>
      </c>
      <c r="F84" s="62">
        <v>89.7</v>
      </c>
      <c r="G84" s="46">
        <v>102.5</v>
      </c>
      <c r="H84" s="46">
        <v>49.51</v>
      </c>
      <c r="I84" s="46">
        <v>12</v>
      </c>
      <c r="J84" s="18"/>
      <c r="M84" s="19"/>
      <c r="N84" s="20"/>
      <c r="O84" s="20"/>
      <c r="P84" s="20"/>
    </row>
    <row r="85" spans="1:16" ht="15">
      <c r="A85" s="46">
        <v>2</v>
      </c>
      <c r="B85" s="42">
        <v>139</v>
      </c>
      <c r="C85" s="80" t="s">
        <v>172</v>
      </c>
      <c r="D85" s="74" t="s">
        <v>130</v>
      </c>
      <c r="E85" s="42">
        <v>2007</v>
      </c>
      <c r="F85" s="62">
        <v>84.9</v>
      </c>
      <c r="G85" s="78">
        <v>100</v>
      </c>
      <c r="H85" s="46">
        <v>49.65</v>
      </c>
      <c r="I85" s="46">
        <v>9</v>
      </c>
      <c r="J85" s="18"/>
      <c r="M85" s="19"/>
      <c r="N85" s="20"/>
      <c r="O85" s="20"/>
      <c r="P85" s="20"/>
    </row>
    <row r="86" spans="1:16" ht="15">
      <c r="A86" s="46">
        <v>3</v>
      </c>
      <c r="B86" s="42">
        <v>36</v>
      </c>
      <c r="C86" s="80" t="s">
        <v>173</v>
      </c>
      <c r="D86" s="74" t="s">
        <v>110</v>
      </c>
      <c r="E86" s="42">
        <v>2008</v>
      </c>
      <c r="F86" s="62">
        <v>91</v>
      </c>
      <c r="G86" s="78">
        <v>95</v>
      </c>
      <c r="H86" s="46">
        <v>45.56</v>
      </c>
      <c r="I86" s="46">
        <v>8</v>
      </c>
      <c r="J86" s="18"/>
      <c r="M86" s="19"/>
      <c r="N86" s="20"/>
      <c r="O86" s="20"/>
      <c r="P86" s="20"/>
    </row>
    <row r="87" spans="1:16" ht="15">
      <c r="A87" s="46">
        <v>4</v>
      </c>
      <c r="B87" s="42">
        <v>218</v>
      </c>
      <c r="C87" s="80" t="s">
        <v>180</v>
      </c>
      <c r="D87" s="74" t="s">
        <v>54</v>
      </c>
      <c r="E87" s="42">
        <v>2006</v>
      </c>
      <c r="F87" s="62">
        <v>91.2</v>
      </c>
      <c r="G87" s="78">
        <v>80</v>
      </c>
      <c r="H87" s="46">
        <v>38.32</v>
      </c>
      <c r="I87" s="46">
        <v>7</v>
      </c>
      <c r="J87" s="18"/>
      <c r="M87" s="19"/>
      <c r="N87" s="20"/>
      <c r="O87" s="20"/>
      <c r="P87" s="20"/>
    </row>
    <row r="88" spans="1:16" ht="15">
      <c r="A88" s="81" t="s">
        <v>187</v>
      </c>
      <c r="B88" s="81"/>
      <c r="C88" s="81"/>
      <c r="D88" s="81"/>
      <c r="E88" s="81"/>
      <c r="F88" s="81"/>
      <c r="G88" s="81"/>
      <c r="H88" s="81"/>
      <c r="I88" s="81"/>
      <c r="J88" s="18"/>
      <c r="M88" s="19"/>
      <c r="N88" s="20"/>
      <c r="O88" s="20"/>
      <c r="P88" s="20"/>
    </row>
    <row r="89" spans="1:16" ht="15">
      <c r="A89" s="46">
        <v>1</v>
      </c>
      <c r="B89" s="42">
        <v>158</v>
      </c>
      <c r="C89" s="80" t="s">
        <v>174</v>
      </c>
      <c r="D89" s="74" t="s">
        <v>112</v>
      </c>
      <c r="E89" s="42">
        <v>2007</v>
      </c>
      <c r="F89" s="62">
        <v>94.15</v>
      </c>
      <c r="G89" s="78">
        <v>150</v>
      </c>
      <c r="H89" s="46">
        <v>70.74</v>
      </c>
      <c r="I89" s="46">
        <v>12</v>
      </c>
      <c r="J89" s="18"/>
      <c r="M89" s="19"/>
      <c r="N89" s="20"/>
      <c r="O89" s="20"/>
      <c r="P89" s="20"/>
    </row>
    <row r="90" spans="1:16" ht="15">
      <c r="A90" s="46">
        <v>2</v>
      </c>
      <c r="B90" s="42">
        <v>188</v>
      </c>
      <c r="C90" s="80" t="s">
        <v>58</v>
      </c>
      <c r="D90" s="74" t="s">
        <v>54</v>
      </c>
      <c r="E90" s="42">
        <v>2007</v>
      </c>
      <c r="F90" s="62">
        <v>93.3</v>
      </c>
      <c r="G90" s="78">
        <v>125</v>
      </c>
      <c r="H90" s="46">
        <v>59.21</v>
      </c>
      <c r="I90" s="46">
        <v>9</v>
      </c>
      <c r="J90" s="18"/>
      <c r="M90" s="19"/>
      <c r="N90" s="20"/>
      <c r="O90" s="20"/>
      <c r="P90" s="20"/>
    </row>
    <row r="91" spans="1:16" ht="15">
      <c r="A91" s="46">
        <v>3</v>
      </c>
      <c r="B91" s="42">
        <v>57</v>
      </c>
      <c r="C91" s="80" t="s">
        <v>181</v>
      </c>
      <c r="D91" s="74" t="s">
        <v>116</v>
      </c>
      <c r="E91" s="42">
        <v>2006</v>
      </c>
      <c r="F91" s="62">
        <v>99.95</v>
      </c>
      <c r="G91" s="78">
        <v>80</v>
      </c>
      <c r="H91" s="46">
        <v>36.66</v>
      </c>
      <c r="I91" s="46">
        <v>8</v>
      </c>
      <c r="J91" s="18"/>
      <c r="M91" s="19"/>
      <c r="N91" s="20"/>
      <c r="O91" s="20"/>
      <c r="P91" s="20"/>
    </row>
    <row r="92" spans="1:16" ht="15">
      <c r="A92" s="81" t="s">
        <v>188</v>
      </c>
      <c r="B92" s="81"/>
      <c r="C92" s="81"/>
      <c r="D92" s="81"/>
      <c r="E92" s="81"/>
      <c r="F92" s="81"/>
      <c r="G92" s="81"/>
      <c r="H92" s="81"/>
      <c r="I92" s="81"/>
      <c r="J92" s="18"/>
      <c r="M92" s="19"/>
      <c r="N92" s="20"/>
      <c r="O92" s="20"/>
      <c r="P92" s="20"/>
    </row>
    <row r="93" spans="1:16" ht="15">
      <c r="A93" s="46">
        <v>1</v>
      </c>
      <c r="B93" s="42">
        <v>183</v>
      </c>
      <c r="C93" s="80" t="s">
        <v>175</v>
      </c>
      <c r="D93" s="74" t="s">
        <v>0</v>
      </c>
      <c r="E93" s="42">
        <v>2006</v>
      </c>
      <c r="F93" s="62">
        <v>181.2</v>
      </c>
      <c r="G93" s="46">
        <v>182.5</v>
      </c>
      <c r="H93" s="77">
        <v>66.2</v>
      </c>
      <c r="I93" s="46">
        <v>12</v>
      </c>
      <c r="J93" s="18"/>
      <c r="M93" s="19"/>
      <c r="N93" s="20"/>
      <c r="O93" s="20"/>
      <c r="P93" s="20"/>
    </row>
    <row r="94" spans="1:16" ht="15">
      <c r="A94" s="46">
        <v>2</v>
      </c>
      <c r="B94" s="42">
        <v>154</v>
      </c>
      <c r="C94" s="80" t="s">
        <v>182</v>
      </c>
      <c r="D94" s="74" t="s">
        <v>130</v>
      </c>
      <c r="E94" s="42">
        <v>2006</v>
      </c>
      <c r="F94" s="62">
        <v>124.35</v>
      </c>
      <c r="G94" s="78">
        <v>95</v>
      </c>
      <c r="H94" s="46">
        <v>39.48</v>
      </c>
      <c r="I94" s="46">
        <v>9</v>
      </c>
      <c r="J94" s="18"/>
      <c r="M94" s="19"/>
      <c r="N94" s="20"/>
      <c r="O94" s="20"/>
      <c r="P94" s="20"/>
    </row>
    <row r="95" spans="1:15" ht="15">
      <c r="A95" s="31"/>
      <c r="B95" s="32"/>
      <c r="C95" s="33"/>
      <c r="D95" s="34"/>
      <c r="E95" s="32"/>
      <c r="F95" s="44"/>
      <c r="G95" s="45"/>
      <c r="H95" s="45"/>
      <c r="I95" s="31"/>
      <c r="J95" s="17"/>
      <c r="K95" s="21"/>
      <c r="L95" s="19"/>
      <c r="M95" s="20"/>
      <c r="N95" s="20"/>
      <c r="O95" s="20"/>
    </row>
    <row r="96" spans="1:15" ht="15">
      <c r="A96" s="83" t="s">
        <v>38</v>
      </c>
      <c r="B96" s="83"/>
      <c r="C96" s="83"/>
      <c r="D96" s="83"/>
      <c r="E96" s="83"/>
      <c r="F96" s="83"/>
      <c r="G96" s="83"/>
      <c r="H96" s="83"/>
      <c r="I96" s="83"/>
      <c r="J96" s="17"/>
      <c r="K96" s="21"/>
      <c r="L96" s="19"/>
      <c r="M96" s="20"/>
      <c r="N96" s="20"/>
      <c r="O96" s="20"/>
    </row>
    <row r="97" spans="1:15" ht="15">
      <c r="A97" s="81" t="s">
        <v>210</v>
      </c>
      <c r="B97" s="81"/>
      <c r="C97" s="81"/>
      <c r="D97" s="81"/>
      <c r="E97" s="81"/>
      <c r="F97" s="81"/>
      <c r="G97" s="81"/>
      <c r="H97" s="81"/>
      <c r="I97" s="81"/>
      <c r="J97" s="17"/>
      <c r="K97" s="21"/>
      <c r="L97" s="19"/>
      <c r="M97" s="20"/>
      <c r="N97" s="20"/>
      <c r="O97" s="20"/>
    </row>
    <row r="98" spans="1:15" ht="15">
      <c r="A98" s="46">
        <v>1</v>
      </c>
      <c r="B98" s="42">
        <v>180</v>
      </c>
      <c r="C98" s="80" t="s">
        <v>209</v>
      </c>
      <c r="D98" s="74" t="s">
        <v>112</v>
      </c>
      <c r="E98" s="42">
        <v>2005</v>
      </c>
      <c r="F98" s="62">
        <v>57.8</v>
      </c>
      <c r="G98" s="78">
        <v>70</v>
      </c>
      <c r="H98" s="46">
        <v>42.73</v>
      </c>
      <c r="I98" s="46">
        <v>12</v>
      </c>
      <c r="J98" s="17"/>
      <c r="M98" s="20"/>
      <c r="N98" s="20"/>
      <c r="O98" s="20"/>
    </row>
    <row r="99" spans="1:15" ht="15">
      <c r="A99" s="81" t="s">
        <v>211</v>
      </c>
      <c r="B99" s="81"/>
      <c r="C99" s="81"/>
      <c r="D99" s="81"/>
      <c r="E99" s="81"/>
      <c r="F99" s="81"/>
      <c r="G99" s="81"/>
      <c r="H99" s="81"/>
      <c r="I99" s="81"/>
      <c r="J99" s="17"/>
      <c r="M99" s="20"/>
      <c r="N99" s="20"/>
      <c r="O99" s="20"/>
    </row>
    <row r="100" spans="1:15" ht="15">
      <c r="A100" s="46">
        <v>1</v>
      </c>
      <c r="B100" s="42">
        <v>136</v>
      </c>
      <c r="C100" s="80" t="s">
        <v>57</v>
      </c>
      <c r="D100" s="74" t="s">
        <v>110</v>
      </c>
      <c r="E100" s="42">
        <v>2001</v>
      </c>
      <c r="F100" s="62">
        <v>70.4</v>
      </c>
      <c r="G100" s="78">
        <v>125</v>
      </c>
      <c r="H100" s="46">
        <v>68.46</v>
      </c>
      <c r="I100" s="46">
        <v>12</v>
      </c>
      <c r="J100" s="17"/>
      <c r="M100" s="20"/>
      <c r="N100" s="20"/>
      <c r="O100" s="20"/>
    </row>
    <row r="101" spans="1:15" ht="15">
      <c r="A101" s="46">
        <v>2</v>
      </c>
      <c r="B101" s="42">
        <v>122</v>
      </c>
      <c r="C101" s="80" t="s">
        <v>205</v>
      </c>
      <c r="D101" s="74" t="s">
        <v>128</v>
      </c>
      <c r="E101" s="42">
        <v>2002</v>
      </c>
      <c r="F101" s="62">
        <v>73.3</v>
      </c>
      <c r="G101" s="78">
        <v>117.5</v>
      </c>
      <c r="H101" s="46">
        <v>62.98</v>
      </c>
      <c r="I101" s="46">
        <v>9</v>
      </c>
      <c r="J101" s="17"/>
      <c r="M101" s="20"/>
      <c r="N101" s="20"/>
      <c r="O101" s="20"/>
    </row>
    <row r="102" spans="1:15" ht="15">
      <c r="A102" s="46">
        <v>3</v>
      </c>
      <c r="B102" s="42">
        <v>178</v>
      </c>
      <c r="C102" s="80" t="s">
        <v>204</v>
      </c>
      <c r="D102" s="74" t="s">
        <v>54</v>
      </c>
      <c r="E102" s="42">
        <v>2005</v>
      </c>
      <c r="F102" s="62">
        <v>72</v>
      </c>
      <c r="G102" s="78">
        <v>102.5</v>
      </c>
      <c r="H102" s="46">
        <v>55.47</v>
      </c>
      <c r="I102" s="46">
        <v>8</v>
      </c>
      <c r="J102" s="17"/>
      <c r="M102" s="20"/>
      <c r="N102" s="20"/>
      <c r="O102" s="20"/>
    </row>
    <row r="103" spans="1:15" ht="15">
      <c r="A103" s="46">
        <v>4</v>
      </c>
      <c r="B103" s="42">
        <v>34</v>
      </c>
      <c r="C103" s="80" t="s">
        <v>208</v>
      </c>
      <c r="D103" s="74" t="s">
        <v>112</v>
      </c>
      <c r="E103" s="42">
        <v>2003</v>
      </c>
      <c r="F103" s="62">
        <v>73.4</v>
      </c>
      <c r="G103" s="78">
        <v>100</v>
      </c>
      <c r="H103" s="46">
        <v>53.56</v>
      </c>
      <c r="I103" s="46">
        <v>7</v>
      </c>
      <c r="J103" s="17"/>
      <c r="M103" s="20"/>
      <c r="N103" s="20"/>
      <c r="O103" s="20"/>
    </row>
    <row r="104" spans="1:15" ht="15">
      <c r="A104" s="46">
        <v>5</v>
      </c>
      <c r="B104" s="42">
        <v>97</v>
      </c>
      <c r="C104" s="80" t="s">
        <v>206</v>
      </c>
      <c r="D104" s="74" t="s">
        <v>112</v>
      </c>
      <c r="E104" s="42">
        <v>2001</v>
      </c>
      <c r="F104" s="62">
        <v>71.5</v>
      </c>
      <c r="G104" s="78">
        <v>97.5</v>
      </c>
      <c r="H104" s="46">
        <v>52.96</v>
      </c>
      <c r="I104" s="46">
        <v>6</v>
      </c>
      <c r="J104" s="17"/>
      <c r="M104" s="20"/>
      <c r="N104" s="20"/>
      <c r="O104" s="20"/>
    </row>
    <row r="105" spans="1:15" ht="15">
      <c r="A105" s="46">
        <v>6</v>
      </c>
      <c r="B105" s="42">
        <v>82</v>
      </c>
      <c r="C105" s="80" t="s">
        <v>207</v>
      </c>
      <c r="D105" s="74" t="s">
        <v>112</v>
      </c>
      <c r="E105" s="42">
        <v>2005</v>
      </c>
      <c r="F105" s="62">
        <v>69.6</v>
      </c>
      <c r="G105" s="78">
        <v>85</v>
      </c>
      <c r="H105" s="46">
        <v>46.84</v>
      </c>
      <c r="I105" s="46">
        <v>5</v>
      </c>
      <c r="J105" s="17"/>
      <c r="M105" s="20"/>
      <c r="N105" s="20"/>
      <c r="O105" s="20"/>
    </row>
    <row r="106" spans="1:15" ht="15">
      <c r="A106" s="81" t="s">
        <v>72</v>
      </c>
      <c r="B106" s="81"/>
      <c r="C106" s="81"/>
      <c r="D106" s="81"/>
      <c r="E106" s="81"/>
      <c r="F106" s="81"/>
      <c r="G106" s="81"/>
      <c r="H106" s="81"/>
      <c r="I106" s="81"/>
      <c r="J106" s="17"/>
      <c r="M106" s="20"/>
      <c r="N106" s="20"/>
      <c r="O106" s="20"/>
    </row>
    <row r="107" spans="1:15" ht="15">
      <c r="A107" s="46">
        <v>1</v>
      </c>
      <c r="B107" s="42">
        <v>118</v>
      </c>
      <c r="C107" s="80" t="s">
        <v>199</v>
      </c>
      <c r="D107" s="74" t="s">
        <v>54</v>
      </c>
      <c r="E107" s="42">
        <v>2003</v>
      </c>
      <c r="F107" s="62">
        <v>81.75</v>
      </c>
      <c r="G107" s="78">
        <v>140</v>
      </c>
      <c r="H107" s="46">
        <v>70.87</v>
      </c>
      <c r="I107" s="46">
        <v>12</v>
      </c>
      <c r="J107" s="17"/>
      <c r="M107" s="20"/>
      <c r="N107" s="20"/>
      <c r="O107" s="20"/>
    </row>
    <row r="108" spans="1:15" ht="15">
      <c r="A108" s="46">
        <v>2</v>
      </c>
      <c r="B108" s="42">
        <v>88</v>
      </c>
      <c r="C108" s="80" t="s">
        <v>202</v>
      </c>
      <c r="D108" s="74" t="s">
        <v>93</v>
      </c>
      <c r="E108" s="42">
        <v>2005</v>
      </c>
      <c r="F108" s="62">
        <v>80.45</v>
      </c>
      <c r="G108" s="78">
        <v>135</v>
      </c>
      <c r="H108" s="46">
        <v>68.91</v>
      </c>
      <c r="I108" s="46">
        <v>9</v>
      </c>
      <c r="J108" s="17"/>
      <c r="M108" s="20"/>
      <c r="N108" s="20"/>
      <c r="O108" s="20"/>
    </row>
    <row r="109" spans="1:15" ht="15">
      <c r="A109" s="46">
        <v>3</v>
      </c>
      <c r="B109" s="42">
        <v>110</v>
      </c>
      <c r="C109" s="80" t="s">
        <v>201</v>
      </c>
      <c r="D109" s="74" t="s">
        <v>0</v>
      </c>
      <c r="E109" s="42">
        <v>2003</v>
      </c>
      <c r="F109" s="62">
        <v>81.2</v>
      </c>
      <c r="G109" s="78">
        <v>120</v>
      </c>
      <c r="H109" s="46">
        <v>60.96</v>
      </c>
      <c r="I109" s="46">
        <v>8</v>
      </c>
      <c r="J109" s="17"/>
      <c r="M109" s="20"/>
      <c r="N109" s="20"/>
      <c r="O109" s="20"/>
    </row>
    <row r="110" spans="1:15" ht="15">
      <c r="A110" s="46">
        <v>4</v>
      </c>
      <c r="B110" s="42">
        <v>155</v>
      </c>
      <c r="C110" s="80" t="s">
        <v>197</v>
      </c>
      <c r="D110" s="74" t="s">
        <v>126</v>
      </c>
      <c r="E110" s="42">
        <v>2005</v>
      </c>
      <c r="F110" s="62">
        <v>75.2</v>
      </c>
      <c r="G110" s="78">
        <v>107.5</v>
      </c>
      <c r="H110" s="46">
        <v>56.84</v>
      </c>
      <c r="I110" s="46">
        <v>7</v>
      </c>
      <c r="J110" s="17"/>
      <c r="M110" s="20"/>
      <c r="N110" s="20"/>
      <c r="O110" s="20"/>
    </row>
    <row r="111" spans="1:15" ht="15">
      <c r="A111" s="46">
        <v>5</v>
      </c>
      <c r="B111" s="42">
        <v>13</v>
      </c>
      <c r="C111" s="80" t="s">
        <v>203</v>
      </c>
      <c r="D111" s="74" t="s">
        <v>126</v>
      </c>
      <c r="E111" s="42">
        <v>2004</v>
      </c>
      <c r="F111" s="62">
        <v>80.7</v>
      </c>
      <c r="G111" s="78">
        <v>102.5</v>
      </c>
      <c r="H111" s="46">
        <v>52.24</v>
      </c>
      <c r="I111" s="46">
        <v>6</v>
      </c>
      <c r="J111" s="17"/>
      <c r="M111" s="20"/>
      <c r="N111" s="20"/>
      <c r="O111" s="20"/>
    </row>
    <row r="112" spans="1:15" ht="15">
      <c r="A112" s="46">
        <v>6</v>
      </c>
      <c r="B112" s="42">
        <v>117</v>
      </c>
      <c r="C112" s="80" t="s">
        <v>200</v>
      </c>
      <c r="D112" s="74" t="s">
        <v>112</v>
      </c>
      <c r="E112" s="42">
        <v>2005</v>
      </c>
      <c r="F112" s="62">
        <v>75.8</v>
      </c>
      <c r="G112" s="78">
        <v>100</v>
      </c>
      <c r="H112" s="46">
        <v>52.66</v>
      </c>
      <c r="I112" s="46">
        <v>5</v>
      </c>
      <c r="J112" s="17"/>
      <c r="M112" s="20"/>
      <c r="N112" s="20"/>
      <c r="O112" s="20"/>
    </row>
    <row r="113" spans="1:15" ht="15">
      <c r="A113" s="46">
        <v>7</v>
      </c>
      <c r="B113" s="42">
        <v>128</v>
      </c>
      <c r="C113" s="80" t="s">
        <v>198</v>
      </c>
      <c r="D113" s="74" t="s">
        <v>128</v>
      </c>
      <c r="E113" s="42">
        <v>2005</v>
      </c>
      <c r="F113" s="62">
        <v>82.45</v>
      </c>
      <c r="G113" s="78">
        <v>95</v>
      </c>
      <c r="H113" s="46">
        <v>47.88</v>
      </c>
      <c r="I113" s="46">
        <v>4</v>
      </c>
      <c r="J113" s="17"/>
      <c r="M113" s="20"/>
      <c r="N113" s="20"/>
      <c r="O113" s="20"/>
    </row>
    <row r="114" spans="1:15" ht="15">
      <c r="A114" s="46">
        <v>8</v>
      </c>
      <c r="B114" s="42">
        <v>91</v>
      </c>
      <c r="C114" s="80" t="s">
        <v>51</v>
      </c>
      <c r="D114" s="74" t="s">
        <v>116</v>
      </c>
      <c r="E114" s="42">
        <v>2004</v>
      </c>
      <c r="F114" s="62">
        <v>82.9</v>
      </c>
      <c r="G114" s="78">
        <v>85</v>
      </c>
      <c r="H114" s="46">
        <v>42.72</v>
      </c>
      <c r="I114" s="46">
        <v>3</v>
      </c>
      <c r="J114" s="17"/>
      <c r="M114" s="20"/>
      <c r="N114" s="20"/>
      <c r="O114" s="20"/>
    </row>
    <row r="115" spans="1:15" ht="15">
      <c r="A115" s="81" t="s">
        <v>212</v>
      </c>
      <c r="B115" s="81"/>
      <c r="C115" s="81"/>
      <c r="D115" s="81"/>
      <c r="E115" s="81"/>
      <c r="F115" s="81"/>
      <c r="G115" s="81"/>
      <c r="H115" s="81"/>
      <c r="I115" s="81"/>
      <c r="J115" s="17"/>
      <c r="M115" s="20"/>
      <c r="N115" s="20"/>
      <c r="O115" s="20"/>
    </row>
    <row r="116" spans="1:15" ht="15">
      <c r="A116" s="46">
        <v>1</v>
      </c>
      <c r="B116" s="42">
        <v>130</v>
      </c>
      <c r="C116" s="80" t="s">
        <v>193</v>
      </c>
      <c r="D116" s="74" t="s">
        <v>126</v>
      </c>
      <c r="E116" s="42">
        <v>2005</v>
      </c>
      <c r="F116" s="62">
        <v>85.5</v>
      </c>
      <c r="G116" s="46">
        <v>127.5</v>
      </c>
      <c r="H116" s="46">
        <v>63.08</v>
      </c>
      <c r="I116" s="46">
        <v>12</v>
      </c>
      <c r="J116" s="17"/>
      <c r="M116" s="20"/>
      <c r="N116" s="20"/>
      <c r="O116" s="20"/>
    </row>
    <row r="117" spans="1:15" ht="15">
      <c r="A117" s="46">
        <v>2</v>
      </c>
      <c r="B117" s="42">
        <v>127</v>
      </c>
      <c r="C117" s="80" t="s">
        <v>194</v>
      </c>
      <c r="D117" s="74" t="s">
        <v>0</v>
      </c>
      <c r="E117" s="42">
        <v>2004</v>
      </c>
      <c r="F117" s="62">
        <v>84.5</v>
      </c>
      <c r="G117" s="78">
        <v>115</v>
      </c>
      <c r="H117" s="46">
        <v>57.24</v>
      </c>
      <c r="I117" s="46">
        <v>9</v>
      </c>
      <c r="J117" s="17"/>
      <c r="M117" s="20"/>
      <c r="N117" s="20"/>
      <c r="O117" s="20"/>
    </row>
    <row r="118" spans="1:15" ht="15">
      <c r="A118" s="46">
        <v>3</v>
      </c>
      <c r="B118" s="42">
        <v>108</v>
      </c>
      <c r="C118" s="80" t="s">
        <v>195</v>
      </c>
      <c r="D118" s="74" t="s">
        <v>93</v>
      </c>
      <c r="E118" s="42">
        <v>2005</v>
      </c>
      <c r="F118" s="62">
        <v>90.5</v>
      </c>
      <c r="G118" s="78">
        <v>112.5</v>
      </c>
      <c r="H118" s="77">
        <v>54.1</v>
      </c>
      <c r="I118" s="46">
        <v>8</v>
      </c>
      <c r="J118" s="17"/>
      <c r="M118" s="20"/>
      <c r="N118" s="20"/>
      <c r="O118" s="20"/>
    </row>
    <row r="119" spans="1:15" ht="15">
      <c r="A119" s="46">
        <v>4</v>
      </c>
      <c r="B119" s="42">
        <v>138</v>
      </c>
      <c r="C119" s="80" t="s">
        <v>192</v>
      </c>
      <c r="D119" s="74" t="s">
        <v>93</v>
      </c>
      <c r="E119" s="42">
        <v>2005</v>
      </c>
      <c r="F119" s="62">
        <v>89.2</v>
      </c>
      <c r="G119" s="78">
        <v>100</v>
      </c>
      <c r="H119" s="46">
        <v>48.43</v>
      </c>
      <c r="I119" s="46">
        <v>7</v>
      </c>
      <c r="J119" s="17"/>
      <c r="M119" s="20"/>
      <c r="N119" s="20"/>
      <c r="O119" s="20"/>
    </row>
    <row r="120" spans="1:15" ht="15">
      <c r="A120" s="46">
        <v>5</v>
      </c>
      <c r="B120" s="42">
        <v>52</v>
      </c>
      <c r="C120" s="80" t="s">
        <v>196</v>
      </c>
      <c r="D120" s="74" t="s">
        <v>119</v>
      </c>
      <c r="E120" s="42">
        <v>2005</v>
      </c>
      <c r="F120" s="62">
        <v>83.7</v>
      </c>
      <c r="G120" s="78">
        <v>75</v>
      </c>
      <c r="H120" s="46">
        <v>37.51</v>
      </c>
      <c r="I120" s="46">
        <v>6</v>
      </c>
      <c r="J120" s="17"/>
      <c r="M120" s="20"/>
      <c r="N120" s="20"/>
      <c r="O120" s="20"/>
    </row>
    <row r="121" spans="1:15" ht="15">
      <c r="A121" s="81" t="s">
        <v>213</v>
      </c>
      <c r="B121" s="81"/>
      <c r="C121" s="81"/>
      <c r="D121" s="81"/>
      <c r="E121" s="81"/>
      <c r="F121" s="81"/>
      <c r="G121" s="81"/>
      <c r="H121" s="81"/>
      <c r="I121" s="81"/>
      <c r="J121" s="17"/>
      <c r="M121" s="20"/>
      <c r="N121" s="20"/>
      <c r="O121" s="20"/>
    </row>
    <row r="122" spans="1:15" ht="15">
      <c r="A122" s="46">
        <v>1</v>
      </c>
      <c r="B122" s="42">
        <v>74</v>
      </c>
      <c r="C122" s="80" t="s">
        <v>327</v>
      </c>
      <c r="D122" s="74" t="s">
        <v>112</v>
      </c>
      <c r="E122" s="42">
        <v>2004</v>
      </c>
      <c r="F122" s="62">
        <v>94.6</v>
      </c>
      <c r="G122" s="78">
        <v>140</v>
      </c>
      <c r="H122" s="46">
        <v>65.87</v>
      </c>
      <c r="I122" s="46">
        <v>12</v>
      </c>
      <c r="J122" s="17"/>
      <c r="M122" s="20"/>
      <c r="N122" s="20"/>
      <c r="O122" s="20"/>
    </row>
    <row r="123" spans="1:15" ht="15">
      <c r="A123" s="46">
        <v>2</v>
      </c>
      <c r="B123" s="42">
        <v>103</v>
      </c>
      <c r="C123" s="80" t="s">
        <v>191</v>
      </c>
      <c r="D123" s="74" t="s">
        <v>112</v>
      </c>
      <c r="E123" s="42">
        <v>2002</v>
      </c>
      <c r="F123" s="62">
        <v>94.8</v>
      </c>
      <c r="G123" s="78">
        <v>120</v>
      </c>
      <c r="H123" s="77">
        <v>56.4</v>
      </c>
      <c r="I123" s="46">
        <v>9</v>
      </c>
      <c r="J123" s="17"/>
      <c r="M123" s="20"/>
      <c r="N123" s="20"/>
      <c r="O123" s="20"/>
    </row>
    <row r="124" spans="1:15" ht="15">
      <c r="A124" s="81" t="s">
        <v>214</v>
      </c>
      <c r="B124" s="81"/>
      <c r="C124" s="81"/>
      <c r="D124" s="81"/>
      <c r="E124" s="81"/>
      <c r="F124" s="81"/>
      <c r="G124" s="81"/>
      <c r="H124" s="81"/>
      <c r="I124" s="81"/>
      <c r="J124" s="17"/>
      <c r="M124" s="20"/>
      <c r="N124" s="20"/>
      <c r="O124" s="20"/>
    </row>
    <row r="125" spans="1:15" ht="15">
      <c r="A125" s="46">
        <v>1</v>
      </c>
      <c r="B125" s="42">
        <v>207</v>
      </c>
      <c r="C125" s="80" t="s">
        <v>189</v>
      </c>
      <c r="D125" s="74" t="s">
        <v>112</v>
      </c>
      <c r="E125" s="42">
        <v>2002</v>
      </c>
      <c r="F125" s="62">
        <v>113.5</v>
      </c>
      <c r="G125" s="78">
        <v>135</v>
      </c>
      <c r="H125" s="46">
        <v>58.35</v>
      </c>
      <c r="I125" s="46">
        <v>12</v>
      </c>
      <c r="J125" s="17"/>
      <c r="M125" s="20"/>
      <c r="N125" s="20"/>
      <c r="O125" s="20"/>
    </row>
    <row r="126" spans="1:15" ht="15">
      <c r="A126" s="46">
        <v>2</v>
      </c>
      <c r="B126" s="42">
        <v>133</v>
      </c>
      <c r="C126" s="80" t="s">
        <v>190</v>
      </c>
      <c r="D126" s="74" t="s">
        <v>109</v>
      </c>
      <c r="E126" s="42">
        <v>2005</v>
      </c>
      <c r="F126" s="62">
        <v>106</v>
      </c>
      <c r="G126" s="78">
        <v>120</v>
      </c>
      <c r="H126" s="77">
        <v>53.5</v>
      </c>
      <c r="I126" s="46">
        <v>9</v>
      </c>
      <c r="J126" s="17"/>
      <c r="M126" s="20"/>
      <c r="N126" s="20"/>
      <c r="O126" s="20"/>
    </row>
    <row r="127" spans="1:15" ht="15">
      <c r="A127" s="31"/>
      <c r="B127" s="43"/>
      <c r="C127" s="48"/>
      <c r="D127" s="75"/>
      <c r="E127" s="43"/>
      <c r="F127" s="56"/>
      <c r="G127" s="56"/>
      <c r="H127" s="56"/>
      <c r="I127" s="31"/>
      <c r="J127" s="17"/>
      <c r="M127" s="20"/>
      <c r="N127" s="20"/>
      <c r="O127" s="20"/>
    </row>
    <row r="128" spans="1:16" ht="15">
      <c r="A128" s="83" t="s">
        <v>235</v>
      </c>
      <c r="B128" s="83"/>
      <c r="C128" s="83"/>
      <c r="D128" s="83"/>
      <c r="E128" s="83"/>
      <c r="F128" s="83"/>
      <c r="G128" s="83"/>
      <c r="H128" s="83"/>
      <c r="I128" s="83"/>
      <c r="J128" s="18"/>
      <c r="M128" s="19"/>
      <c r="N128" s="20"/>
      <c r="O128" s="20"/>
      <c r="P128" s="20"/>
    </row>
    <row r="129" spans="1:16" ht="15">
      <c r="A129" s="81" t="s">
        <v>33</v>
      </c>
      <c r="B129" s="81"/>
      <c r="C129" s="81"/>
      <c r="D129" s="81"/>
      <c r="E129" s="81"/>
      <c r="F129" s="81"/>
      <c r="G129" s="81"/>
      <c r="H129" s="81"/>
      <c r="I129" s="81"/>
      <c r="J129" s="18"/>
      <c r="M129" s="19"/>
      <c r="N129" s="20"/>
      <c r="O129" s="20"/>
      <c r="P129" s="20"/>
    </row>
    <row r="130" spans="1:16" ht="15">
      <c r="A130" s="46">
        <v>1</v>
      </c>
      <c r="B130" s="42">
        <v>79</v>
      </c>
      <c r="C130" s="80" t="s">
        <v>75</v>
      </c>
      <c r="D130" s="74" t="s">
        <v>128</v>
      </c>
      <c r="E130" s="42">
        <v>1997</v>
      </c>
      <c r="F130" s="62">
        <v>65.7</v>
      </c>
      <c r="G130" s="78">
        <v>125</v>
      </c>
      <c r="H130" s="46">
        <v>71.08</v>
      </c>
      <c r="I130" s="46">
        <v>12</v>
      </c>
      <c r="J130" s="18"/>
      <c r="M130" s="19"/>
      <c r="N130" s="20"/>
      <c r="O130" s="20"/>
      <c r="P130" s="20"/>
    </row>
    <row r="131" spans="1:16" ht="15">
      <c r="A131" s="46">
        <v>2</v>
      </c>
      <c r="B131" s="42">
        <v>21</v>
      </c>
      <c r="C131" s="80" t="s">
        <v>73</v>
      </c>
      <c r="D131" s="74" t="s">
        <v>109</v>
      </c>
      <c r="E131" s="42">
        <v>1991</v>
      </c>
      <c r="F131" s="62">
        <v>65</v>
      </c>
      <c r="G131" s="78">
        <v>100</v>
      </c>
      <c r="H131" s="77">
        <v>57.2</v>
      </c>
      <c r="I131" s="46">
        <v>9</v>
      </c>
      <c r="J131" s="18"/>
      <c r="M131" s="19"/>
      <c r="N131" s="20"/>
      <c r="O131" s="20"/>
      <c r="P131" s="20"/>
    </row>
    <row r="132" spans="1:16" ht="15">
      <c r="A132" s="46">
        <v>3</v>
      </c>
      <c r="B132" s="42">
        <v>33</v>
      </c>
      <c r="C132" s="80" t="s">
        <v>215</v>
      </c>
      <c r="D132" s="74" t="s">
        <v>167</v>
      </c>
      <c r="E132" s="42">
        <v>2000</v>
      </c>
      <c r="F132" s="62">
        <v>62.3</v>
      </c>
      <c r="G132" s="46">
        <v>87.5</v>
      </c>
      <c r="H132" s="46">
        <v>51.23</v>
      </c>
      <c r="I132" s="46">
        <v>8</v>
      </c>
      <c r="J132" s="18"/>
      <c r="M132" s="19"/>
      <c r="N132" s="20"/>
      <c r="O132" s="20"/>
      <c r="P132" s="20"/>
    </row>
    <row r="133" spans="1:16" ht="15">
      <c r="A133" s="81" t="s">
        <v>211</v>
      </c>
      <c r="B133" s="81"/>
      <c r="C133" s="81"/>
      <c r="D133" s="81"/>
      <c r="E133" s="81"/>
      <c r="F133" s="81"/>
      <c r="G133" s="81"/>
      <c r="H133" s="81"/>
      <c r="I133" s="81"/>
      <c r="J133" s="18"/>
      <c r="M133" s="19"/>
      <c r="N133" s="20"/>
      <c r="O133" s="20"/>
      <c r="P133" s="20"/>
    </row>
    <row r="134" spans="1:16" ht="15">
      <c r="A134" s="46">
        <v>1</v>
      </c>
      <c r="B134" s="42">
        <v>148</v>
      </c>
      <c r="C134" s="80" t="s">
        <v>216</v>
      </c>
      <c r="D134" s="74" t="s">
        <v>2</v>
      </c>
      <c r="E134" s="42">
        <v>1986</v>
      </c>
      <c r="F134" s="62">
        <v>66.7</v>
      </c>
      <c r="G134" s="46">
        <v>107.5</v>
      </c>
      <c r="H134" s="46">
        <v>60.62</v>
      </c>
      <c r="I134" s="46">
        <v>12</v>
      </c>
      <c r="J134" s="18"/>
      <c r="M134" s="19"/>
      <c r="N134" s="20"/>
      <c r="O134" s="20"/>
      <c r="P134" s="20"/>
    </row>
    <row r="135" spans="1:16" ht="15">
      <c r="A135" s="46">
        <v>2</v>
      </c>
      <c r="B135" s="42">
        <v>208</v>
      </c>
      <c r="C135" s="80" t="s">
        <v>217</v>
      </c>
      <c r="D135" s="74" t="s">
        <v>110</v>
      </c>
      <c r="E135" s="42">
        <v>1995</v>
      </c>
      <c r="F135" s="62">
        <v>67.9</v>
      </c>
      <c r="G135" s="78">
        <v>105</v>
      </c>
      <c r="H135" s="46">
        <v>58.64</v>
      </c>
      <c r="I135" s="46">
        <v>9</v>
      </c>
      <c r="J135" s="18"/>
      <c r="M135" s="19"/>
      <c r="N135" s="20"/>
      <c r="O135" s="20"/>
      <c r="P135" s="20"/>
    </row>
    <row r="136" spans="1:16" ht="15">
      <c r="A136" s="81" t="s">
        <v>72</v>
      </c>
      <c r="B136" s="81"/>
      <c r="C136" s="81"/>
      <c r="D136" s="81"/>
      <c r="E136" s="81"/>
      <c r="F136" s="81"/>
      <c r="G136" s="81"/>
      <c r="H136" s="81"/>
      <c r="I136" s="81"/>
      <c r="J136" s="18"/>
      <c r="M136" s="19"/>
      <c r="N136" s="20"/>
      <c r="O136" s="20"/>
      <c r="P136" s="20"/>
    </row>
    <row r="137" spans="1:16" ht="15">
      <c r="A137" s="46">
        <v>1</v>
      </c>
      <c r="B137" s="42">
        <v>64</v>
      </c>
      <c r="C137" s="80" t="s">
        <v>221</v>
      </c>
      <c r="D137" s="74" t="s">
        <v>2</v>
      </c>
      <c r="E137" s="42">
        <v>1991</v>
      </c>
      <c r="F137" s="62">
        <v>82.4</v>
      </c>
      <c r="G137" s="78">
        <v>165</v>
      </c>
      <c r="H137" s="46">
        <v>83.19</v>
      </c>
      <c r="I137" s="46">
        <v>12</v>
      </c>
      <c r="J137" s="18"/>
      <c r="M137" s="19"/>
      <c r="N137" s="20"/>
      <c r="O137" s="20"/>
      <c r="P137" s="20"/>
    </row>
    <row r="138" spans="1:16" ht="15">
      <c r="A138" s="46">
        <v>2</v>
      </c>
      <c r="B138" s="42">
        <v>31</v>
      </c>
      <c r="C138" s="80" t="s">
        <v>220</v>
      </c>
      <c r="D138" s="74" t="s">
        <v>167</v>
      </c>
      <c r="E138" s="42">
        <v>1995</v>
      </c>
      <c r="F138" s="62">
        <v>80.4</v>
      </c>
      <c r="G138" s="78">
        <v>160</v>
      </c>
      <c r="H138" s="77">
        <v>81.7</v>
      </c>
      <c r="I138" s="46">
        <v>9</v>
      </c>
      <c r="J138" s="18"/>
      <c r="M138" s="19"/>
      <c r="N138" s="20"/>
      <c r="O138" s="20"/>
      <c r="P138" s="20"/>
    </row>
    <row r="139" spans="1:16" ht="15">
      <c r="A139" s="46">
        <v>3</v>
      </c>
      <c r="B139" s="42">
        <v>53</v>
      </c>
      <c r="C139" s="80" t="s">
        <v>59</v>
      </c>
      <c r="D139" s="74" t="s">
        <v>116</v>
      </c>
      <c r="E139" s="42">
        <v>1996</v>
      </c>
      <c r="F139" s="62">
        <v>79.25</v>
      </c>
      <c r="G139" s="78">
        <v>150</v>
      </c>
      <c r="H139" s="46">
        <v>77.16</v>
      </c>
      <c r="I139" s="46">
        <v>8</v>
      </c>
      <c r="J139" s="18"/>
      <c r="M139" s="19"/>
      <c r="N139" s="20"/>
      <c r="O139" s="20"/>
      <c r="P139" s="20"/>
    </row>
    <row r="140" spans="1:16" ht="15">
      <c r="A140" s="46">
        <v>4</v>
      </c>
      <c r="B140" s="42">
        <v>8</v>
      </c>
      <c r="C140" s="80" t="s">
        <v>218</v>
      </c>
      <c r="D140" s="74" t="s">
        <v>219</v>
      </c>
      <c r="E140" s="42">
        <v>1987</v>
      </c>
      <c r="F140" s="62">
        <v>79.2</v>
      </c>
      <c r="G140" s="78">
        <v>140</v>
      </c>
      <c r="H140" s="46">
        <v>72.04</v>
      </c>
      <c r="I140" s="46">
        <v>7</v>
      </c>
      <c r="J140" s="18"/>
      <c r="M140" s="19"/>
      <c r="N140" s="20"/>
      <c r="O140" s="20"/>
      <c r="P140" s="20"/>
    </row>
    <row r="141" spans="1:16" ht="15">
      <c r="A141" s="81" t="s">
        <v>212</v>
      </c>
      <c r="B141" s="81"/>
      <c r="C141" s="81"/>
      <c r="D141" s="81"/>
      <c r="E141" s="81"/>
      <c r="F141" s="81"/>
      <c r="G141" s="81"/>
      <c r="H141" s="81"/>
      <c r="I141" s="81"/>
      <c r="J141" s="18"/>
      <c r="M141" s="19"/>
      <c r="N141" s="20"/>
      <c r="O141" s="20"/>
      <c r="P141" s="20"/>
    </row>
    <row r="142" spans="1:16" ht="15">
      <c r="A142" s="46">
        <v>1</v>
      </c>
      <c r="B142" s="42">
        <v>7</v>
      </c>
      <c r="C142" s="80" t="s">
        <v>77</v>
      </c>
      <c r="D142" s="74" t="s">
        <v>54</v>
      </c>
      <c r="E142" s="42">
        <v>1994</v>
      </c>
      <c r="F142" s="62">
        <v>92.15</v>
      </c>
      <c r="G142" s="46">
        <v>172.5</v>
      </c>
      <c r="H142" s="46">
        <v>82.21</v>
      </c>
      <c r="I142" s="46">
        <v>12</v>
      </c>
      <c r="J142" s="18"/>
      <c r="M142" s="19"/>
      <c r="N142" s="20"/>
      <c r="O142" s="20"/>
      <c r="P142" s="20"/>
    </row>
    <row r="143" spans="1:16" ht="15">
      <c r="A143" s="46">
        <v>2</v>
      </c>
      <c r="B143" s="42">
        <v>187</v>
      </c>
      <c r="C143" s="80" t="s">
        <v>226</v>
      </c>
      <c r="D143" s="74" t="s">
        <v>112</v>
      </c>
      <c r="E143" s="42">
        <v>1988</v>
      </c>
      <c r="F143" s="62">
        <v>91.9</v>
      </c>
      <c r="G143" s="78">
        <v>170</v>
      </c>
      <c r="H143" s="46">
        <v>81.13</v>
      </c>
      <c r="I143" s="46">
        <v>9</v>
      </c>
      <c r="J143" s="18"/>
      <c r="M143" s="19"/>
      <c r="N143" s="20"/>
      <c r="O143" s="20"/>
      <c r="P143" s="20"/>
    </row>
    <row r="144" spans="1:16" ht="15">
      <c r="A144" s="46">
        <v>3</v>
      </c>
      <c r="B144" s="42">
        <v>62</v>
      </c>
      <c r="C144" s="80" t="s">
        <v>224</v>
      </c>
      <c r="D144" s="74" t="s">
        <v>225</v>
      </c>
      <c r="E144" s="42">
        <v>1988</v>
      </c>
      <c r="F144" s="62">
        <v>87.95</v>
      </c>
      <c r="G144" s="78">
        <v>160</v>
      </c>
      <c r="H144" s="46">
        <v>78.04</v>
      </c>
      <c r="I144" s="46">
        <v>8</v>
      </c>
      <c r="J144" s="18"/>
      <c r="M144" s="19"/>
      <c r="N144" s="20"/>
      <c r="O144" s="20"/>
      <c r="P144" s="20"/>
    </row>
    <row r="145" spans="1:16" ht="15">
      <c r="A145" s="46">
        <v>4</v>
      </c>
      <c r="B145" s="42">
        <v>40</v>
      </c>
      <c r="C145" s="80" t="s">
        <v>222</v>
      </c>
      <c r="D145" s="74" t="s">
        <v>223</v>
      </c>
      <c r="E145" s="42">
        <v>1990</v>
      </c>
      <c r="F145" s="62">
        <v>90.5</v>
      </c>
      <c r="G145" s="78">
        <v>145</v>
      </c>
      <c r="H145" s="46">
        <v>69.72</v>
      </c>
      <c r="I145" s="46">
        <v>7</v>
      </c>
      <c r="J145" s="18"/>
      <c r="M145" s="19"/>
      <c r="N145" s="20"/>
      <c r="O145" s="20"/>
      <c r="P145" s="20"/>
    </row>
    <row r="146" spans="1:16" ht="15">
      <c r="A146" s="81" t="s">
        <v>213</v>
      </c>
      <c r="B146" s="81"/>
      <c r="C146" s="81"/>
      <c r="D146" s="81"/>
      <c r="E146" s="81"/>
      <c r="F146" s="81"/>
      <c r="G146" s="81"/>
      <c r="H146" s="81"/>
      <c r="I146" s="81"/>
      <c r="J146" s="18"/>
      <c r="M146" s="19"/>
      <c r="N146" s="20"/>
      <c r="O146" s="20"/>
      <c r="P146" s="20"/>
    </row>
    <row r="147" spans="1:16" ht="15">
      <c r="A147" s="46">
        <v>1</v>
      </c>
      <c r="B147" s="42">
        <v>140</v>
      </c>
      <c r="C147" s="80" t="s">
        <v>228</v>
      </c>
      <c r="D147" s="74" t="s">
        <v>112</v>
      </c>
      <c r="E147" s="42">
        <v>1996</v>
      </c>
      <c r="F147" s="62">
        <v>97.5</v>
      </c>
      <c r="G147" s="78">
        <v>165</v>
      </c>
      <c r="H147" s="46">
        <v>76.51</v>
      </c>
      <c r="I147" s="46">
        <v>12</v>
      </c>
      <c r="J147" s="18"/>
      <c r="M147" s="19"/>
      <c r="N147" s="20"/>
      <c r="O147" s="20"/>
      <c r="P147" s="20"/>
    </row>
    <row r="148" spans="1:16" ht="15">
      <c r="A148" s="46">
        <v>2</v>
      </c>
      <c r="B148" s="42">
        <v>160</v>
      </c>
      <c r="C148" s="80" t="s">
        <v>229</v>
      </c>
      <c r="D148" s="74" t="s">
        <v>225</v>
      </c>
      <c r="E148" s="42">
        <v>2000</v>
      </c>
      <c r="F148" s="62">
        <v>93.85</v>
      </c>
      <c r="G148" s="78">
        <v>160</v>
      </c>
      <c r="H148" s="46">
        <v>75.57</v>
      </c>
      <c r="I148" s="46">
        <v>9</v>
      </c>
      <c r="J148" s="18"/>
      <c r="M148" s="19"/>
      <c r="N148" s="20"/>
      <c r="O148" s="20"/>
      <c r="P148" s="20"/>
    </row>
    <row r="149" spans="1:16" ht="15">
      <c r="A149" s="46">
        <v>3</v>
      </c>
      <c r="B149" s="42">
        <v>6</v>
      </c>
      <c r="C149" s="80" t="s">
        <v>227</v>
      </c>
      <c r="D149" s="74" t="s">
        <v>126</v>
      </c>
      <c r="E149" s="42">
        <v>1995</v>
      </c>
      <c r="F149" s="62">
        <v>100.7</v>
      </c>
      <c r="G149" s="46">
        <v>147.5</v>
      </c>
      <c r="H149" s="46">
        <v>67.35</v>
      </c>
      <c r="I149" s="46">
        <v>8</v>
      </c>
      <c r="J149" s="18"/>
      <c r="M149" s="19"/>
      <c r="N149" s="20"/>
      <c r="O149" s="20"/>
      <c r="P149" s="20"/>
    </row>
    <row r="150" spans="1:16" ht="15">
      <c r="A150" s="46">
        <v>4</v>
      </c>
      <c r="B150" s="42">
        <v>4</v>
      </c>
      <c r="C150" s="80" t="s">
        <v>78</v>
      </c>
      <c r="D150" s="74" t="s">
        <v>109</v>
      </c>
      <c r="E150" s="42">
        <v>1992</v>
      </c>
      <c r="F150" s="62">
        <v>95.3</v>
      </c>
      <c r="G150" s="46">
        <v>132.5</v>
      </c>
      <c r="H150" s="46">
        <v>62.12</v>
      </c>
      <c r="I150" s="46">
        <v>7</v>
      </c>
      <c r="J150" s="18"/>
      <c r="M150" s="19"/>
      <c r="N150" s="20"/>
      <c r="O150" s="20"/>
      <c r="P150" s="20"/>
    </row>
    <row r="151" spans="1:16" ht="15">
      <c r="A151" s="81" t="s">
        <v>214</v>
      </c>
      <c r="B151" s="81"/>
      <c r="C151" s="81"/>
      <c r="D151" s="81"/>
      <c r="E151" s="81"/>
      <c r="F151" s="81"/>
      <c r="G151" s="81"/>
      <c r="H151" s="81"/>
      <c r="I151" s="81"/>
      <c r="J151" s="18"/>
      <c r="M151" s="19"/>
      <c r="N151" s="20"/>
      <c r="O151" s="20"/>
      <c r="P151" s="20"/>
    </row>
    <row r="152" spans="1:16" ht="15">
      <c r="A152" s="46">
        <v>1</v>
      </c>
      <c r="B152" s="42">
        <v>214</v>
      </c>
      <c r="C152" s="80" t="s">
        <v>232</v>
      </c>
      <c r="D152" s="74" t="s">
        <v>167</v>
      </c>
      <c r="E152" s="42">
        <v>1990</v>
      </c>
      <c r="F152" s="62">
        <v>112.1</v>
      </c>
      <c r="G152" s="46">
        <v>182.5</v>
      </c>
      <c r="H152" s="46">
        <v>79.32</v>
      </c>
      <c r="I152" s="46">
        <v>12</v>
      </c>
      <c r="J152" s="18"/>
      <c r="M152" s="19"/>
      <c r="N152" s="20"/>
      <c r="O152" s="20"/>
      <c r="P152" s="20"/>
    </row>
    <row r="153" spans="1:16" ht="15">
      <c r="A153" s="46">
        <v>2</v>
      </c>
      <c r="B153" s="42">
        <v>149</v>
      </c>
      <c r="C153" s="80" t="s">
        <v>231</v>
      </c>
      <c r="D153" s="74" t="s">
        <v>0</v>
      </c>
      <c r="E153" s="42">
        <v>1986</v>
      </c>
      <c r="F153" s="62">
        <v>117.7</v>
      </c>
      <c r="G153" s="46">
        <v>172.5</v>
      </c>
      <c r="H153" s="46">
        <v>73.38</v>
      </c>
      <c r="I153" s="46">
        <v>9</v>
      </c>
      <c r="J153" s="18"/>
      <c r="M153" s="19"/>
      <c r="N153" s="20"/>
      <c r="O153" s="20"/>
      <c r="P153" s="20"/>
    </row>
    <row r="154" spans="1:16" ht="15">
      <c r="A154" s="46">
        <v>3</v>
      </c>
      <c r="B154" s="42">
        <v>19</v>
      </c>
      <c r="C154" s="80" t="s">
        <v>230</v>
      </c>
      <c r="D154" s="74" t="s">
        <v>223</v>
      </c>
      <c r="E154" s="42">
        <v>1994</v>
      </c>
      <c r="F154" s="62">
        <v>113.35</v>
      </c>
      <c r="G154" s="78">
        <v>155</v>
      </c>
      <c r="H154" s="46">
        <v>67.04</v>
      </c>
      <c r="I154" s="46">
        <v>8</v>
      </c>
      <c r="J154" s="18"/>
      <c r="M154" s="19"/>
      <c r="N154" s="20"/>
      <c r="O154" s="20"/>
      <c r="P154" s="20"/>
    </row>
    <row r="155" spans="1:16" ht="15">
      <c r="A155" s="81" t="s">
        <v>234</v>
      </c>
      <c r="B155" s="81"/>
      <c r="C155" s="81"/>
      <c r="D155" s="81"/>
      <c r="E155" s="81"/>
      <c r="F155" s="81"/>
      <c r="G155" s="81"/>
      <c r="H155" s="81"/>
      <c r="I155" s="81"/>
      <c r="J155" s="18"/>
      <c r="M155" s="19"/>
      <c r="N155" s="20"/>
      <c r="O155" s="20"/>
      <c r="P155" s="20"/>
    </row>
    <row r="156" spans="1:16" ht="15">
      <c r="A156" s="46">
        <v>1</v>
      </c>
      <c r="B156" s="42">
        <v>15</v>
      </c>
      <c r="C156" s="80" t="s">
        <v>233</v>
      </c>
      <c r="D156" s="74" t="s">
        <v>126</v>
      </c>
      <c r="E156" s="42">
        <v>1995</v>
      </c>
      <c r="F156" s="62">
        <v>120.25</v>
      </c>
      <c r="G156" s="78">
        <v>180</v>
      </c>
      <c r="H156" s="46">
        <v>75.87</v>
      </c>
      <c r="I156" s="46">
        <v>12</v>
      </c>
      <c r="J156" s="18"/>
      <c r="M156" s="19"/>
      <c r="N156" s="20"/>
      <c r="O156" s="20"/>
      <c r="P156" s="20"/>
    </row>
    <row r="157" spans="1:16" ht="15">
      <c r="A157" s="31"/>
      <c r="B157" s="43"/>
      <c r="C157" s="48"/>
      <c r="D157" s="75"/>
      <c r="E157" s="43"/>
      <c r="F157" s="56"/>
      <c r="G157" s="55"/>
      <c r="H157" s="56"/>
      <c r="I157" s="31"/>
      <c r="J157" s="18"/>
      <c r="M157" s="19"/>
      <c r="N157" s="20"/>
      <c r="O157" s="20"/>
      <c r="P157" s="20"/>
    </row>
    <row r="158" spans="1:16" ht="15">
      <c r="A158" s="82" t="s">
        <v>80</v>
      </c>
      <c r="B158" s="82"/>
      <c r="C158" s="82"/>
      <c r="D158" s="82"/>
      <c r="E158" s="82"/>
      <c r="F158" s="82"/>
      <c r="G158" s="82"/>
      <c r="H158" s="82"/>
      <c r="I158" s="82"/>
      <c r="J158" s="18"/>
      <c r="K158" s="21"/>
      <c r="L158" s="19"/>
      <c r="M158" s="19"/>
      <c r="N158" s="20"/>
      <c r="O158" s="20"/>
      <c r="P158" s="20"/>
    </row>
    <row r="159" spans="1:16" ht="15">
      <c r="A159" s="32" t="s">
        <v>11</v>
      </c>
      <c r="B159" s="33"/>
      <c r="C159" s="80" t="s">
        <v>221</v>
      </c>
      <c r="D159" s="74" t="s">
        <v>2</v>
      </c>
      <c r="E159" s="42"/>
      <c r="F159" s="62"/>
      <c r="G159" s="78">
        <v>165</v>
      </c>
      <c r="H159" s="46">
        <v>83.19</v>
      </c>
      <c r="I159" s="46">
        <v>12</v>
      </c>
      <c r="J159" s="18"/>
      <c r="K159" s="21"/>
      <c r="L159" s="19"/>
      <c r="M159" s="19"/>
      <c r="N159" s="20"/>
      <c r="O159" s="20"/>
      <c r="P159" s="20"/>
    </row>
    <row r="160" spans="1:16" ht="15">
      <c r="A160" s="32" t="s">
        <v>12</v>
      </c>
      <c r="B160" s="33"/>
      <c r="C160" s="80" t="s">
        <v>77</v>
      </c>
      <c r="D160" s="74" t="s">
        <v>54</v>
      </c>
      <c r="E160" s="42"/>
      <c r="F160" s="62"/>
      <c r="G160" s="78">
        <v>172.5</v>
      </c>
      <c r="H160" s="46">
        <v>82.21</v>
      </c>
      <c r="I160" s="46">
        <v>12</v>
      </c>
      <c r="J160" s="18"/>
      <c r="K160" s="21"/>
      <c r="L160" s="19"/>
      <c r="M160" s="19"/>
      <c r="N160" s="20"/>
      <c r="O160" s="20"/>
      <c r="P160" s="20"/>
    </row>
    <row r="161" spans="1:16" ht="15">
      <c r="A161" s="32" t="s">
        <v>13</v>
      </c>
      <c r="B161" s="33"/>
      <c r="C161" s="80" t="s">
        <v>220</v>
      </c>
      <c r="D161" s="74" t="s">
        <v>167</v>
      </c>
      <c r="E161" s="42"/>
      <c r="F161" s="62"/>
      <c r="G161" s="78">
        <v>160</v>
      </c>
      <c r="H161" s="77">
        <v>81.7</v>
      </c>
      <c r="I161" s="46">
        <v>9</v>
      </c>
      <c r="J161" s="18"/>
      <c r="K161" s="21"/>
      <c r="L161" s="19"/>
      <c r="M161" s="19"/>
      <c r="N161" s="20"/>
      <c r="O161" s="20"/>
      <c r="P161" s="20"/>
    </row>
    <row r="162" spans="1:16" ht="15">
      <c r="A162" s="23"/>
      <c r="B162" s="23"/>
      <c r="E162" s="11"/>
      <c r="F162" s="29"/>
      <c r="G162" s="24"/>
      <c r="H162" s="10"/>
      <c r="I162" s="23"/>
      <c r="J162" s="18"/>
      <c r="K162" s="21"/>
      <c r="L162" s="19"/>
      <c r="M162" s="19"/>
      <c r="N162" s="20"/>
      <c r="O162" s="20"/>
      <c r="P162" s="20"/>
    </row>
    <row r="163" spans="1:16" ht="15">
      <c r="A163" s="83" t="s">
        <v>39</v>
      </c>
      <c r="B163" s="83"/>
      <c r="C163" s="83"/>
      <c r="D163" s="83"/>
      <c r="E163" s="83"/>
      <c r="F163" s="83"/>
      <c r="G163" s="83"/>
      <c r="H163" s="83"/>
      <c r="I163" s="83"/>
      <c r="J163" s="18"/>
      <c r="K163" s="21"/>
      <c r="L163" s="19"/>
      <c r="M163" s="19"/>
      <c r="N163" s="20"/>
      <c r="O163" s="20"/>
      <c r="P163" s="20"/>
    </row>
    <row r="164" spans="1:16" ht="15">
      <c r="A164" s="81" t="s">
        <v>33</v>
      </c>
      <c r="B164" s="81"/>
      <c r="C164" s="81"/>
      <c r="D164" s="81"/>
      <c r="E164" s="81"/>
      <c r="F164" s="81"/>
      <c r="G164" s="81"/>
      <c r="H164" s="81"/>
      <c r="I164" s="81"/>
      <c r="J164" s="18"/>
      <c r="K164" s="21"/>
      <c r="L164" s="19"/>
      <c r="M164" s="19"/>
      <c r="N164" s="20"/>
      <c r="O164" s="20"/>
      <c r="P164" s="20"/>
    </row>
    <row r="165" spans="1:16" ht="15">
      <c r="A165" s="46">
        <v>1</v>
      </c>
      <c r="B165" s="42">
        <v>56</v>
      </c>
      <c r="C165" s="80" t="s">
        <v>237</v>
      </c>
      <c r="D165" s="74" t="s">
        <v>93</v>
      </c>
      <c r="E165" s="42">
        <v>1981</v>
      </c>
      <c r="F165" s="62">
        <v>64.55</v>
      </c>
      <c r="G165" s="78">
        <v>80</v>
      </c>
      <c r="H165" s="46">
        <v>45.93</v>
      </c>
      <c r="I165" s="46">
        <v>12</v>
      </c>
      <c r="J165" s="18"/>
      <c r="K165" s="21"/>
      <c r="L165" s="21"/>
      <c r="M165" s="19"/>
      <c r="N165" s="20"/>
      <c r="O165" s="20"/>
      <c r="P165" s="20"/>
    </row>
    <row r="166" spans="1:16" ht="15">
      <c r="A166" s="81" t="s">
        <v>211</v>
      </c>
      <c r="B166" s="81"/>
      <c r="C166" s="81"/>
      <c r="D166" s="81"/>
      <c r="E166" s="81"/>
      <c r="F166" s="81"/>
      <c r="G166" s="81"/>
      <c r="H166" s="81"/>
      <c r="I166" s="81"/>
      <c r="J166" s="18"/>
      <c r="K166" s="21"/>
      <c r="L166" s="21"/>
      <c r="M166" s="19"/>
      <c r="N166" s="20"/>
      <c r="O166" s="20"/>
      <c r="P166" s="20"/>
    </row>
    <row r="167" spans="1:16" ht="15">
      <c r="A167" s="46">
        <v>1</v>
      </c>
      <c r="B167" s="42">
        <v>216</v>
      </c>
      <c r="C167" s="80" t="s">
        <v>238</v>
      </c>
      <c r="D167" s="74" t="s">
        <v>54</v>
      </c>
      <c r="E167" s="42">
        <v>1977</v>
      </c>
      <c r="F167" s="62">
        <v>71.55</v>
      </c>
      <c r="G167" s="78">
        <v>100</v>
      </c>
      <c r="H167" s="77">
        <v>54.3</v>
      </c>
      <c r="I167" s="46">
        <v>12</v>
      </c>
      <c r="J167" s="18"/>
      <c r="K167" s="21"/>
      <c r="L167" s="21"/>
      <c r="M167" s="19"/>
      <c r="N167" s="20"/>
      <c r="O167" s="20"/>
      <c r="P167" s="20"/>
    </row>
    <row r="168" spans="1:16" ht="15">
      <c r="A168" s="81" t="s">
        <v>72</v>
      </c>
      <c r="B168" s="81"/>
      <c r="C168" s="81"/>
      <c r="D168" s="81"/>
      <c r="E168" s="81"/>
      <c r="F168" s="81"/>
      <c r="G168" s="81"/>
      <c r="H168" s="81"/>
      <c r="I168" s="81"/>
      <c r="J168" s="18"/>
      <c r="K168" s="21"/>
      <c r="L168" s="21"/>
      <c r="M168" s="19"/>
      <c r="N168" s="20"/>
      <c r="O168" s="20"/>
      <c r="P168" s="20"/>
    </row>
    <row r="169" spans="1:16" ht="15">
      <c r="A169" s="46">
        <v>1</v>
      </c>
      <c r="B169" s="42">
        <v>59</v>
      </c>
      <c r="C169" s="80" t="s">
        <v>240</v>
      </c>
      <c r="D169" s="74" t="s">
        <v>116</v>
      </c>
      <c r="E169" s="42">
        <v>1984</v>
      </c>
      <c r="F169" s="62">
        <v>82.2</v>
      </c>
      <c r="G169" s="78">
        <v>169</v>
      </c>
      <c r="H169" s="46">
        <v>85.31</v>
      </c>
      <c r="I169" s="46">
        <v>12</v>
      </c>
      <c r="J169" s="18"/>
      <c r="K169" s="21"/>
      <c r="L169" s="21"/>
      <c r="M169" s="19"/>
      <c r="N169" s="20"/>
      <c r="O169" s="20"/>
      <c r="P169" s="20"/>
    </row>
    <row r="170" spans="1:16" ht="15">
      <c r="A170" s="46">
        <v>2</v>
      </c>
      <c r="B170" s="42">
        <v>61</v>
      </c>
      <c r="C170" s="80" t="s">
        <v>81</v>
      </c>
      <c r="D170" s="74" t="s">
        <v>82</v>
      </c>
      <c r="E170" s="42">
        <v>1975</v>
      </c>
      <c r="F170" s="62">
        <v>82.55</v>
      </c>
      <c r="G170" s="78">
        <v>140</v>
      </c>
      <c r="H170" s="46">
        <v>70.52</v>
      </c>
      <c r="I170" s="46">
        <v>9</v>
      </c>
      <c r="J170" s="18"/>
      <c r="K170" s="21"/>
      <c r="L170" s="21"/>
      <c r="M170" s="19"/>
      <c r="N170" s="20"/>
      <c r="O170" s="20"/>
      <c r="P170" s="20"/>
    </row>
    <row r="171" spans="1:16" ht="15">
      <c r="A171" s="46">
        <v>3</v>
      </c>
      <c r="B171" s="42">
        <v>126</v>
      </c>
      <c r="C171" s="80" t="s">
        <v>241</v>
      </c>
      <c r="D171" s="74" t="s">
        <v>82</v>
      </c>
      <c r="E171" s="42">
        <v>1981</v>
      </c>
      <c r="F171" s="62">
        <v>81.35</v>
      </c>
      <c r="G171" s="78">
        <v>137.5</v>
      </c>
      <c r="H171" s="46">
        <v>69.78</v>
      </c>
      <c r="I171" s="46">
        <v>8</v>
      </c>
      <c r="J171" s="18"/>
      <c r="K171" s="21"/>
      <c r="L171" s="21"/>
      <c r="M171" s="19"/>
      <c r="N171" s="20"/>
      <c r="O171" s="20"/>
      <c r="P171" s="20"/>
    </row>
    <row r="172" spans="1:16" ht="15">
      <c r="A172" s="46">
        <v>4</v>
      </c>
      <c r="B172" s="42">
        <v>112</v>
      </c>
      <c r="C172" s="80" t="s">
        <v>1</v>
      </c>
      <c r="D172" s="74" t="s">
        <v>119</v>
      </c>
      <c r="E172" s="42">
        <v>1977</v>
      </c>
      <c r="F172" s="62">
        <v>82.5</v>
      </c>
      <c r="G172" s="78">
        <v>135</v>
      </c>
      <c r="H172" s="46">
        <v>68.02</v>
      </c>
      <c r="I172" s="46">
        <v>7</v>
      </c>
      <c r="J172" s="18"/>
      <c r="K172" s="21"/>
      <c r="L172" s="21"/>
      <c r="M172" s="19"/>
      <c r="N172" s="20"/>
      <c r="O172" s="20"/>
      <c r="P172" s="20"/>
    </row>
    <row r="173" spans="1:16" ht="15">
      <c r="A173" s="46">
        <v>5</v>
      </c>
      <c r="B173" s="42">
        <v>156</v>
      </c>
      <c r="C173" s="80" t="s">
        <v>242</v>
      </c>
      <c r="D173" s="74" t="s">
        <v>93</v>
      </c>
      <c r="E173" s="42">
        <v>1982</v>
      </c>
      <c r="F173" s="62">
        <v>82.3</v>
      </c>
      <c r="G173" s="78">
        <v>112.5</v>
      </c>
      <c r="H173" s="46">
        <v>56.75</v>
      </c>
      <c r="I173" s="46">
        <v>6</v>
      </c>
      <c r="J173" s="18"/>
      <c r="K173" s="21"/>
      <c r="L173" s="21"/>
      <c r="M173" s="19"/>
      <c r="N173" s="20"/>
      <c r="O173" s="20"/>
      <c r="P173" s="20"/>
    </row>
    <row r="174" spans="1:16" ht="15">
      <c r="A174" s="46">
        <v>6</v>
      </c>
      <c r="B174" s="42">
        <v>186</v>
      </c>
      <c r="C174" s="80" t="s">
        <v>243</v>
      </c>
      <c r="D174" s="74" t="s">
        <v>116</v>
      </c>
      <c r="E174" s="42">
        <v>1978</v>
      </c>
      <c r="F174" s="62">
        <v>82.3</v>
      </c>
      <c r="G174" s="78">
        <v>110</v>
      </c>
      <c r="H174" s="46">
        <v>55.49</v>
      </c>
      <c r="I174" s="46">
        <v>5</v>
      </c>
      <c r="J174" s="18"/>
      <c r="K174" s="21"/>
      <c r="L174" s="21"/>
      <c r="M174" s="19"/>
      <c r="N174" s="20"/>
      <c r="O174" s="20"/>
      <c r="P174" s="20"/>
    </row>
    <row r="175" spans="1:16" ht="15">
      <c r="A175" s="46">
        <v>7</v>
      </c>
      <c r="B175" s="42">
        <v>58</v>
      </c>
      <c r="C175" s="80" t="s">
        <v>239</v>
      </c>
      <c r="D175" s="74" t="s">
        <v>46</v>
      </c>
      <c r="E175" s="42">
        <v>1977</v>
      </c>
      <c r="F175" s="62">
        <v>79.4</v>
      </c>
      <c r="G175" s="78">
        <v>90</v>
      </c>
      <c r="H175" s="46">
        <v>46.25</v>
      </c>
      <c r="I175" s="46">
        <v>4</v>
      </c>
      <c r="J175" s="18"/>
      <c r="K175" s="21"/>
      <c r="L175" s="21"/>
      <c r="M175" s="19"/>
      <c r="N175" s="20"/>
      <c r="O175" s="20"/>
      <c r="P175" s="20"/>
    </row>
    <row r="176" spans="1:16" ht="15">
      <c r="A176" s="81" t="s">
        <v>212</v>
      </c>
      <c r="B176" s="81"/>
      <c r="C176" s="81"/>
      <c r="D176" s="81"/>
      <c r="E176" s="81"/>
      <c r="F176" s="81"/>
      <c r="G176" s="81"/>
      <c r="H176" s="81"/>
      <c r="I176" s="81"/>
      <c r="J176" s="18"/>
      <c r="K176" s="21"/>
      <c r="L176" s="21"/>
      <c r="M176" s="19"/>
      <c r="N176" s="20"/>
      <c r="O176" s="20"/>
      <c r="P176" s="20"/>
    </row>
    <row r="177" spans="1:16" ht="15">
      <c r="A177" s="46">
        <v>1</v>
      </c>
      <c r="B177" s="42">
        <v>167</v>
      </c>
      <c r="C177" s="80" t="s">
        <v>247</v>
      </c>
      <c r="D177" s="74" t="s">
        <v>93</v>
      </c>
      <c r="E177" s="42">
        <v>1977</v>
      </c>
      <c r="F177" s="62">
        <v>88.2</v>
      </c>
      <c r="G177" s="78">
        <v>160</v>
      </c>
      <c r="H177" s="46">
        <v>77.93</v>
      </c>
      <c r="I177" s="46">
        <v>12</v>
      </c>
      <c r="J177" s="18"/>
      <c r="K177" s="21"/>
      <c r="L177" s="21"/>
      <c r="M177" s="19"/>
      <c r="N177" s="20"/>
      <c r="O177" s="20"/>
      <c r="P177" s="20"/>
    </row>
    <row r="178" spans="1:16" ht="15">
      <c r="A178" s="46">
        <v>2</v>
      </c>
      <c r="B178" s="42">
        <v>10</v>
      </c>
      <c r="C178" s="80" t="s">
        <v>47</v>
      </c>
      <c r="D178" s="74" t="s">
        <v>110</v>
      </c>
      <c r="E178" s="42">
        <v>1980</v>
      </c>
      <c r="F178" s="62">
        <v>86.4</v>
      </c>
      <c r="G178" s="78">
        <v>145</v>
      </c>
      <c r="H178" s="46">
        <v>71.36</v>
      </c>
      <c r="I178" s="46">
        <v>9</v>
      </c>
      <c r="J178" s="18"/>
      <c r="K178" s="21"/>
      <c r="L178" s="21"/>
      <c r="M178" s="19"/>
      <c r="N178" s="20"/>
      <c r="O178" s="20"/>
      <c r="P178" s="20"/>
    </row>
    <row r="179" spans="1:16" ht="15">
      <c r="A179" s="46">
        <v>3</v>
      </c>
      <c r="B179" s="42">
        <v>165</v>
      </c>
      <c r="C179" s="80" t="s">
        <v>246</v>
      </c>
      <c r="D179" s="74" t="s">
        <v>93</v>
      </c>
      <c r="E179" s="42">
        <v>1979</v>
      </c>
      <c r="F179" s="62">
        <v>91.4</v>
      </c>
      <c r="G179" s="78">
        <v>140</v>
      </c>
      <c r="H179" s="46">
        <v>66.99</v>
      </c>
      <c r="I179" s="46">
        <v>8</v>
      </c>
      <c r="J179" s="18"/>
      <c r="K179" s="21"/>
      <c r="L179" s="21"/>
      <c r="M179" s="19"/>
      <c r="N179" s="20"/>
      <c r="O179" s="20"/>
      <c r="P179" s="20"/>
    </row>
    <row r="180" spans="1:16" ht="15">
      <c r="A180" s="46">
        <v>4</v>
      </c>
      <c r="B180" s="42">
        <v>201</v>
      </c>
      <c r="C180" s="80" t="s">
        <v>248</v>
      </c>
      <c r="D180" s="74" t="s">
        <v>112</v>
      </c>
      <c r="E180" s="42">
        <v>1976</v>
      </c>
      <c r="F180" s="62">
        <v>91.4</v>
      </c>
      <c r="G180" s="78">
        <v>135</v>
      </c>
      <c r="H180" s="77">
        <v>64.6</v>
      </c>
      <c r="I180" s="46">
        <v>7</v>
      </c>
      <c r="J180" s="18"/>
      <c r="K180" s="21"/>
      <c r="L180" s="21"/>
      <c r="M180" s="19"/>
      <c r="N180" s="20"/>
      <c r="O180" s="20"/>
      <c r="P180" s="20"/>
    </row>
    <row r="181" spans="1:16" ht="15">
      <c r="A181" s="46">
        <v>5</v>
      </c>
      <c r="B181" s="42">
        <v>51</v>
      </c>
      <c r="C181" s="80" t="s">
        <v>244</v>
      </c>
      <c r="D181" s="74" t="s">
        <v>46</v>
      </c>
      <c r="E181" s="42">
        <v>1984</v>
      </c>
      <c r="F181" s="62">
        <v>85.15</v>
      </c>
      <c r="G181" s="78">
        <v>120</v>
      </c>
      <c r="H181" s="46">
        <v>59.49</v>
      </c>
      <c r="I181" s="46">
        <v>6</v>
      </c>
      <c r="J181" s="18"/>
      <c r="K181" s="21"/>
      <c r="L181" s="21"/>
      <c r="M181" s="19"/>
      <c r="N181" s="20"/>
      <c r="O181" s="20"/>
      <c r="P181" s="20"/>
    </row>
    <row r="182" spans="1:16" ht="15">
      <c r="A182" s="46">
        <v>6</v>
      </c>
      <c r="B182" s="42">
        <v>70</v>
      </c>
      <c r="C182" s="80" t="s">
        <v>245</v>
      </c>
      <c r="D182" s="74" t="s">
        <v>116</v>
      </c>
      <c r="E182" s="42">
        <v>1981</v>
      </c>
      <c r="F182" s="62">
        <v>91.2</v>
      </c>
      <c r="G182" s="78">
        <v>120</v>
      </c>
      <c r="H182" s="46">
        <v>57.48</v>
      </c>
      <c r="I182" s="46">
        <v>5</v>
      </c>
      <c r="J182" s="18"/>
      <c r="K182" s="21"/>
      <c r="L182" s="21"/>
      <c r="M182" s="19"/>
      <c r="N182" s="20"/>
      <c r="O182" s="20"/>
      <c r="P182" s="20"/>
    </row>
    <row r="183" spans="1:16" ht="15">
      <c r="A183" s="81" t="s">
        <v>213</v>
      </c>
      <c r="B183" s="81"/>
      <c r="C183" s="81"/>
      <c r="D183" s="81"/>
      <c r="E183" s="81"/>
      <c r="F183" s="81"/>
      <c r="G183" s="81"/>
      <c r="H183" s="81"/>
      <c r="I183" s="81"/>
      <c r="J183" s="18"/>
      <c r="K183" s="21"/>
      <c r="L183" s="21"/>
      <c r="M183" s="19"/>
      <c r="N183" s="20"/>
      <c r="O183" s="20"/>
      <c r="P183" s="20"/>
    </row>
    <row r="184" spans="1:16" ht="15">
      <c r="A184" s="46">
        <v>1</v>
      </c>
      <c r="B184" s="42">
        <v>174</v>
      </c>
      <c r="C184" s="80" t="s">
        <v>60</v>
      </c>
      <c r="D184" s="74" t="s">
        <v>56</v>
      </c>
      <c r="E184" s="42">
        <v>1983</v>
      </c>
      <c r="F184" s="62">
        <v>95.3</v>
      </c>
      <c r="G184" s="78">
        <v>180</v>
      </c>
      <c r="H184" s="46">
        <v>84.39</v>
      </c>
      <c r="I184" s="46">
        <v>12</v>
      </c>
      <c r="J184" s="18"/>
      <c r="K184" s="21"/>
      <c r="L184" s="21"/>
      <c r="M184" s="19"/>
      <c r="N184" s="20"/>
      <c r="O184" s="20"/>
      <c r="P184" s="20"/>
    </row>
    <row r="185" spans="1:16" ht="15">
      <c r="A185" s="46">
        <v>2</v>
      </c>
      <c r="B185" s="42">
        <v>182</v>
      </c>
      <c r="C185" s="80" t="s">
        <v>251</v>
      </c>
      <c r="D185" s="74" t="s">
        <v>0</v>
      </c>
      <c r="E185" s="42">
        <v>1984</v>
      </c>
      <c r="F185" s="62">
        <v>103.9</v>
      </c>
      <c r="G185" s="78">
        <v>167.5</v>
      </c>
      <c r="H185" s="46">
        <v>75.37</v>
      </c>
      <c r="I185" s="46">
        <v>9</v>
      </c>
      <c r="J185" s="18"/>
      <c r="K185" s="21"/>
      <c r="L185" s="21"/>
      <c r="M185" s="19"/>
      <c r="N185" s="20"/>
      <c r="O185" s="20"/>
      <c r="P185" s="20"/>
    </row>
    <row r="186" spans="1:16" ht="15">
      <c r="A186" s="46">
        <v>3</v>
      </c>
      <c r="B186" s="42">
        <v>39</v>
      </c>
      <c r="C186" s="80" t="s">
        <v>249</v>
      </c>
      <c r="D186" s="74" t="s">
        <v>128</v>
      </c>
      <c r="E186" s="42">
        <v>1982</v>
      </c>
      <c r="F186" s="62">
        <v>97.7</v>
      </c>
      <c r="G186" s="78">
        <v>155</v>
      </c>
      <c r="H186" s="77">
        <v>71.8</v>
      </c>
      <c r="I186" s="46">
        <v>8</v>
      </c>
      <c r="J186" s="18"/>
      <c r="K186" s="21"/>
      <c r="L186" s="21"/>
      <c r="M186" s="19"/>
      <c r="N186" s="20"/>
      <c r="O186" s="20"/>
      <c r="P186" s="20"/>
    </row>
    <row r="187" spans="1:16" ht="15">
      <c r="A187" s="46">
        <v>4</v>
      </c>
      <c r="B187" s="42">
        <v>71</v>
      </c>
      <c r="C187" s="80" t="s">
        <v>250</v>
      </c>
      <c r="D187" s="74" t="s">
        <v>0</v>
      </c>
      <c r="E187" s="42">
        <v>1977</v>
      </c>
      <c r="F187" s="62">
        <v>101.2</v>
      </c>
      <c r="G187" s="78">
        <v>155</v>
      </c>
      <c r="H187" s="46">
        <v>70.61</v>
      </c>
      <c r="I187" s="46">
        <v>7</v>
      </c>
      <c r="J187" s="18"/>
      <c r="K187" s="21"/>
      <c r="L187" s="21"/>
      <c r="M187" s="19"/>
      <c r="N187" s="20"/>
      <c r="O187" s="20"/>
      <c r="P187" s="20"/>
    </row>
    <row r="188" spans="1:16" ht="15">
      <c r="A188" s="46">
        <v>5</v>
      </c>
      <c r="B188" s="42">
        <v>185</v>
      </c>
      <c r="C188" s="80" t="s">
        <v>252</v>
      </c>
      <c r="D188" s="74" t="s">
        <v>110</v>
      </c>
      <c r="E188" s="42">
        <v>1976</v>
      </c>
      <c r="F188" s="62">
        <v>97.9</v>
      </c>
      <c r="G188" s="78">
        <v>145</v>
      </c>
      <c r="H188" s="77">
        <v>67.1</v>
      </c>
      <c r="I188" s="46">
        <v>6</v>
      </c>
      <c r="J188" s="18"/>
      <c r="K188" s="21"/>
      <c r="L188" s="21"/>
      <c r="M188" s="19"/>
      <c r="N188" s="20"/>
      <c r="O188" s="20"/>
      <c r="P188" s="20"/>
    </row>
    <row r="189" spans="1:16" ht="15">
      <c r="A189" s="46">
        <v>6</v>
      </c>
      <c r="B189" s="42">
        <v>35</v>
      </c>
      <c r="C189" s="80" t="s">
        <v>83</v>
      </c>
      <c r="D189" s="74" t="s">
        <v>76</v>
      </c>
      <c r="E189" s="42">
        <v>1983</v>
      </c>
      <c r="F189" s="62">
        <v>100</v>
      </c>
      <c r="G189" s="78">
        <v>135</v>
      </c>
      <c r="H189" s="46">
        <v>61.85</v>
      </c>
      <c r="I189" s="46">
        <v>5</v>
      </c>
      <c r="J189" s="18"/>
      <c r="K189" s="21"/>
      <c r="L189" s="21"/>
      <c r="M189" s="19"/>
      <c r="N189" s="20"/>
      <c r="O189" s="20"/>
      <c r="P189" s="20"/>
    </row>
    <row r="190" spans="1:16" ht="15">
      <c r="A190" s="81" t="s">
        <v>214</v>
      </c>
      <c r="B190" s="81"/>
      <c r="C190" s="81"/>
      <c r="D190" s="81"/>
      <c r="E190" s="81"/>
      <c r="F190" s="81"/>
      <c r="G190" s="81"/>
      <c r="H190" s="81"/>
      <c r="I190" s="81"/>
      <c r="J190" s="18"/>
      <c r="K190" s="21"/>
      <c r="L190" s="21"/>
      <c r="M190" s="19"/>
      <c r="N190" s="20"/>
      <c r="O190" s="20"/>
      <c r="P190" s="20"/>
    </row>
    <row r="191" spans="1:16" ht="15">
      <c r="A191" s="46">
        <v>1</v>
      </c>
      <c r="B191" s="42">
        <v>69</v>
      </c>
      <c r="C191" s="80" t="s">
        <v>253</v>
      </c>
      <c r="D191" s="74" t="s">
        <v>0</v>
      </c>
      <c r="E191" s="42">
        <v>1975</v>
      </c>
      <c r="F191" s="62">
        <v>118</v>
      </c>
      <c r="G191" s="78">
        <v>190</v>
      </c>
      <c r="H191" s="46">
        <v>80.74</v>
      </c>
      <c r="I191" s="46">
        <v>12</v>
      </c>
      <c r="J191" s="18"/>
      <c r="K191" s="21"/>
      <c r="L191" s="21"/>
      <c r="M191" s="19"/>
      <c r="N191" s="20"/>
      <c r="O191" s="20"/>
      <c r="P191" s="20"/>
    </row>
    <row r="192" spans="1:16" ht="15">
      <c r="A192" s="46">
        <v>2</v>
      </c>
      <c r="B192" s="42">
        <v>195</v>
      </c>
      <c r="C192" s="80" t="s">
        <v>255</v>
      </c>
      <c r="D192" s="74" t="s">
        <v>54</v>
      </c>
      <c r="E192" s="42">
        <v>1975</v>
      </c>
      <c r="F192" s="62">
        <v>112.15</v>
      </c>
      <c r="G192" s="46">
        <v>187.5</v>
      </c>
      <c r="H192" s="46">
        <v>81.48</v>
      </c>
      <c r="I192" s="46">
        <v>9</v>
      </c>
      <c r="J192" s="18"/>
      <c r="K192" s="21"/>
      <c r="L192" s="21"/>
      <c r="M192" s="19"/>
      <c r="N192" s="20"/>
      <c r="O192" s="20"/>
      <c r="P192" s="20"/>
    </row>
    <row r="193" spans="1:16" ht="15">
      <c r="A193" s="46">
        <v>3</v>
      </c>
      <c r="B193" s="42">
        <v>176</v>
      </c>
      <c r="C193" s="80" t="s">
        <v>254</v>
      </c>
      <c r="D193" s="74" t="s">
        <v>0</v>
      </c>
      <c r="E193" s="42">
        <v>1978</v>
      </c>
      <c r="F193" s="62">
        <v>109.9</v>
      </c>
      <c r="G193" s="46">
        <v>172.5</v>
      </c>
      <c r="H193" s="46">
        <v>75.65</v>
      </c>
      <c r="I193" s="46">
        <v>8</v>
      </c>
      <c r="J193" s="18"/>
      <c r="K193" s="21"/>
      <c r="L193" s="21"/>
      <c r="M193" s="19"/>
      <c r="N193" s="20"/>
      <c r="O193" s="20"/>
      <c r="P193" s="20"/>
    </row>
    <row r="194" spans="1:16" ht="15">
      <c r="A194" s="81" t="s">
        <v>234</v>
      </c>
      <c r="B194" s="81"/>
      <c r="C194" s="81"/>
      <c r="D194" s="81"/>
      <c r="E194" s="81"/>
      <c r="F194" s="81"/>
      <c r="G194" s="81"/>
      <c r="H194" s="81"/>
      <c r="I194" s="81"/>
      <c r="J194" s="18"/>
      <c r="K194" s="21"/>
      <c r="L194" s="21"/>
      <c r="M194" s="19"/>
      <c r="N194" s="20"/>
      <c r="O194" s="20"/>
      <c r="P194" s="20"/>
    </row>
    <row r="195" spans="1:16" ht="15">
      <c r="A195" s="46">
        <v>1</v>
      </c>
      <c r="B195" s="42">
        <v>92</v>
      </c>
      <c r="C195" s="80" t="s">
        <v>48</v>
      </c>
      <c r="D195" s="74" t="s">
        <v>46</v>
      </c>
      <c r="E195" s="42">
        <v>1979</v>
      </c>
      <c r="F195" s="62">
        <v>134.65</v>
      </c>
      <c r="G195" s="78">
        <v>205</v>
      </c>
      <c r="H195" s="46">
        <v>82.48</v>
      </c>
      <c r="I195" s="46">
        <v>12</v>
      </c>
      <c r="J195" s="18"/>
      <c r="K195" s="21"/>
      <c r="L195" s="21"/>
      <c r="M195" s="19"/>
      <c r="N195" s="20"/>
      <c r="O195" s="20"/>
      <c r="P195" s="20"/>
    </row>
    <row r="196" spans="1:16" ht="15">
      <c r="A196" s="46">
        <v>2</v>
      </c>
      <c r="B196" s="42">
        <v>54</v>
      </c>
      <c r="C196" s="80" t="s">
        <v>256</v>
      </c>
      <c r="D196" s="74" t="s">
        <v>128</v>
      </c>
      <c r="E196" s="42">
        <v>1984</v>
      </c>
      <c r="F196" s="62">
        <v>122.45</v>
      </c>
      <c r="G196" s="46">
        <v>162.5</v>
      </c>
      <c r="H196" s="46">
        <v>67.97</v>
      </c>
      <c r="I196" s="46">
        <v>9</v>
      </c>
      <c r="J196" s="18"/>
      <c r="K196" s="21"/>
      <c r="L196" s="21"/>
      <c r="M196" s="19"/>
      <c r="N196" s="20"/>
      <c r="O196" s="20"/>
      <c r="P196" s="20"/>
    </row>
    <row r="197" spans="1:16" ht="15">
      <c r="A197" s="46">
        <v>3</v>
      </c>
      <c r="B197" s="42">
        <v>206</v>
      </c>
      <c r="C197" s="80" t="s">
        <v>259</v>
      </c>
      <c r="D197" s="74" t="s">
        <v>82</v>
      </c>
      <c r="E197" s="42">
        <v>1981</v>
      </c>
      <c r="F197" s="62">
        <v>136.55</v>
      </c>
      <c r="G197" s="78">
        <v>160</v>
      </c>
      <c r="H197" s="46">
        <v>64.02</v>
      </c>
      <c r="I197" s="46">
        <v>8</v>
      </c>
      <c r="J197" s="18"/>
      <c r="K197" s="21"/>
      <c r="L197" s="21"/>
      <c r="M197" s="19"/>
      <c r="N197" s="20"/>
      <c r="O197" s="20"/>
      <c r="P197" s="20"/>
    </row>
    <row r="198" spans="1:16" ht="15">
      <c r="A198" s="46">
        <v>4</v>
      </c>
      <c r="B198" s="42">
        <v>105</v>
      </c>
      <c r="C198" s="80" t="s">
        <v>257</v>
      </c>
      <c r="D198" s="74" t="s">
        <v>258</v>
      </c>
      <c r="E198" s="42">
        <v>1975</v>
      </c>
      <c r="F198" s="62">
        <v>126.4</v>
      </c>
      <c r="G198" s="78">
        <v>140</v>
      </c>
      <c r="H198" s="46">
        <v>57.78</v>
      </c>
      <c r="I198" s="46">
        <v>7</v>
      </c>
      <c r="J198" s="18"/>
      <c r="K198" s="21"/>
      <c r="L198" s="21"/>
      <c r="M198" s="19"/>
      <c r="N198" s="20"/>
      <c r="O198" s="20"/>
      <c r="P198" s="20"/>
    </row>
    <row r="199" spans="1:16" ht="15">
      <c r="A199" s="32"/>
      <c r="B199" s="43"/>
      <c r="C199" s="48"/>
      <c r="D199" s="75"/>
      <c r="E199" s="43"/>
      <c r="F199" s="44"/>
      <c r="G199" s="45"/>
      <c r="H199" s="45"/>
      <c r="I199" s="32"/>
      <c r="J199" s="18"/>
      <c r="K199" s="21"/>
      <c r="L199" s="21"/>
      <c r="M199" s="19"/>
      <c r="N199" s="20"/>
      <c r="O199" s="20"/>
      <c r="P199" s="20"/>
    </row>
    <row r="200" spans="1:14" ht="15">
      <c r="A200" s="83" t="s">
        <v>40</v>
      </c>
      <c r="B200" s="83"/>
      <c r="C200" s="83"/>
      <c r="D200" s="83"/>
      <c r="E200" s="83"/>
      <c r="F200" s="83"/>
      <c r="G200" s="83"/>
      <c r="H200" s="83"/>
      <c r="I200" s="83"/>
      <c r="J200" s="11"/>
      <c r="K200" s="11"/>
      <c r="L200" s="11"/>
      <c r="M200" s="11"/>
      <c r="N200" s="11"/>
    </row>
    <row r="201" spans="1:14" ht="15">
      <c r="A201" s="81" t="s">
        <v>43</v>
      </c>
      <c r="B201" s="81"/>
      <c r="C201" s="81"/>
      <c r="D201" s="81"/>
      <c r="E201" s="81"/>
      <c r="F201" s="81"/>
      <c r="G201" s="81"/>
      <c r="H201" s="81"/>
      <c r="I201" s="81"/>
      <c r="J201" s="11"/>
      <c r="K201" s="11"/>
      <c r="L201" s="11"/>
      <c r="M201" s="11"/>
      <c r="N201" s="11"/>
    </row>
    <row r="202" spans="1:14" ht="15">
      <c r="A202" s="46">
        <v>1</v>
      </c>
      <c r="B202" s="42">
        <v>87</v>
      </c>
      <c r="C202" s="80" t="s">
        <v>260</v>
      </c>
      <c r="D202" s="74" t="s">
        <v>54</v>
      </c>
      <c r="E202" s="42">
        <v>1973</v>
      </c>
      <c r="F202" s="62">
        <v>57.15</v>
      </c>
      <c r="G202" s="46">
        <v>82.5</v>
      </c>
      <c r="H202" s="46">
        <v>50.67</v>
      </c>
      <c r="I202" s="46">
        <v>12</v>
      </c>
      <c r="J202" s="11"/>
      <c r="K202" s="12"/>
      <c r="L202" s="12"/>
      <c r="M202" s="11"/>
      <c r="N202" s="11"/>
    </row>
    <row r="203" spans="1:14" ht="15">
      <c r="A203" s="81" t="s">
        <v>33</v>
      </c>
      <c r="B203" s="81"/>
      <c r="C203" s="81"/>
      <c r="D203" s="81"/>
      <c r="E203" s="81"/>
      <c r="F203" s="81"/>
      <c r="G203" s="81"/>
      <c r="H203" s="81"/>
      <c r="I203" s="81"/>
      <c r="J203" s="11"/>
      <c r="K203" s="12"/>
      <c r="L203" s="12"/>
      <c r="M203" s="11"/>
      <c r="N203" s="11"/>
    </row>
    <row r="204" spans="1:14" ht="15">
      <c r="A204" s="46">
        <v>1</v>
      </c>
      <c r="B204" s="42">
        <v>23</v>
      </c>
      <c r="C204" s="80" t="s">
        <v>261</v>
      </c>
      <c r="D204" s="74" t="s">
        <v>116</v>
      </c>
      <c r="E204" s="42">
        <v>1972</v>
      </c>
      <c r="F204" s="62">
        <v>63.1</v>
      </c>
      <c r="G204" s="78">
        <v>90</v>
      </c>
      <c r="H204" s="46">
        <v>52.32</v>
      </c>
      <c r="I204" s="46">
        <v>12</v>
      </c>
      <c r="J204" s="11"/>
      <c r="K204" s="12"/>
      <c r="L204" s="12"/>
      <c r="M204" s="11"/>
      <c r="N204" s="11"/>
    </row>
    <row r="205" spans="1:14" ht="15">
      <c r="A205" s="81" t="s">
        <v>211</v>
      </c>
      <c r="B205" s="81"/>
      <c r="C205" s="81"/>
      <c r="D205" s="81"/>
      <c r="E205" s="81"/>
      <c r="F205" s="81"/>
      <c r="G205" s="81"/>
      <c r="H205" s="81"/>
      <c r="I205" s="81"/>
      <c r="J205" s="11"/>
      <c r="K205" s="12"/>
      <c r="L205" s="12"/>
      <c r="M205" s="11"/>
      <c r="N205" s="11"/>
    </row>
    <row r="206" spans="1:14" ht="15">
      <c r="A206" s="46">
        <v>1</v>
      </c>
      <c r="B206" s="42">
        <v>212</v>
      </c>
      <c r="C206" s="80" t="s">
        <v>263</v>
      </c>
      <c r="D206" s="74" t="s">
        <v>93</v>
      </c>
      <c r="E206" s="42">
        <v>1967</v>
      </c>
      <c r="F206" s="62">
        <v>73</v>
      </c>
      <c r="G206" s="46">
        <v>112.5</v>
      </c>
      <c r="H206" s="46">
        <v>60.43</v>
      </c>
      <c r="I206" s="46">
        <v>12</v>
      </c>
      <c r="J206" s="11"/>
      <c r="K206" s="12"/>
      <c r="L206" s="12"/>
      <c r="M206" s="11"/>
      <c r="N206" s="11"/>
    </row>
    <row r="207" spans="1:14" ht="15">
      <c r="A207" s="46">
        <v>2</v>
      </c>
      <c r="B207" s="42">
        <v>80</v>
      </c>
      <c r="C207" s="80" t="s">
        <v>262</v>
      </c>
      <c r="D207" s="74" t="s">
        <v>46</v>
      </c>
      <c r="E207" s="42">
        <v>1968</v>
      </c>
      <c r="F207" s="62">
        <v>73.95</v>
      </c>
      <c r="G207" s="46">
        <v>107.5</v>
      </c>
      <c r="H207" s="46">
        <v>57.35</v>
      </c>
      <c r="I207" s="46">
        <v>9</v>
      </c>
      <c r="J207" s="11"/>
      <c r="K207" s="12"/>
      <c r="L207" s="12"/>
      <c r="M207" s="11"/>
      <c r="N207" s="11"/>
    </row>
    <row r="208" spans="1:14" ht="15">
      <c r="A208" s="81" t="s">
        <v>36</v>
      </c>
      <c r="B208" s="81"/>
      <c r="C208" s="81"/>
      <c r="D208" s="81"/>
      <c r="E208" s="81"/>
      <c r="F208" s="81"/>
      <c r="G208" s="81"/>
      <c r="H208" s="81"/>
      <c r="I208" s="81"/>
      <c r="J208" s="11"/>
      <c r="K208" s="12"/>
      <c r="L208" s="12"/>
      <c r="M208" s="11"/>
      <c r="N208" s="11"/>
    </row>
    <row r="209" spans="1:14" ht="15">
      <c r="A209" s="46">
        <v>1</v>
      </c>
      <c r="B209" s="42">
        <v>47</v>
      </c>
      <c r="C209" s="80" t="s">
        <v>265</v>
      </c>
      <c r="D209" s="74" t="s">
        <v>110</v>
      </c>
      <c r="E209" s="42">
        <v>1972</v>
      </c>
      <c r="F209" s="62">
        <v>79.1</v>
      </c>
      <c r="G209" s="78">
        <v>140</v>
      </c>
      <c r="H209" s="46">
        <v>72.09</v>
      </c>
      <c r="I209" s="46">
        <v>12</v>
      </c>
      <c r="J209" s="11"/>
      <c r="K209" s="12"/>
      <c r="L209" s="12"/>
      <c r="M209" s="11"/>
      <c r="N209" s="11"/>
    </row>
    <row r="210" spans="1:14" ht="15">
      <c r="A210" s="46">
        <v>2</v>
      </c>
      <c r="B210" s="42">
        <v>44</v>
      </c>
      <c r="C210" s="80" t="s">
        <v>264</v>
      </c>
      <c r="D210" s="74" t="s">
        <v>110</v>
      </c>
      <c r="E210" s="42">
        <v>1967</v>
      </c>
      <c r="F210" s="62">
        <v>78.65</v>
      </c>
      <c r="G210" s="78">
        <v>110</v>
      </c>
      <c r="H210" s="46">
        <v>56.81</v>
      </c>
      <c r="I210" s="46">
        <v>9</v>
      </c>
      <c r="J210" s="11"/>
      <c r="K210" s="12"/>
      <c r="L210" s="12"/>
      <c r="M210" s="11"/>
      <c r="N210" s="11"/>
    </row>
    <row r="211" spans="1:14" ht="15">
      <c r="A211" s="46">
        <v>3</v>
      </c>
      <c r="B211" s="42">
        <v>60</v>
      </c>
      <c r="C211" s="80" t="s">
        <v>92</v>
      </c>
      <c r="D211" s="74" t="s">
        <v>93</v>
      </c>
      <c r="E211" s="42">
        <v>1972</v>
      </c>
      <c r="F211" s="62">
        <v>74.4</v>
      </c>
      <c r="G211" s="78">
        <v>90</v>
      </c>
      <c r="H211" s="46">
        <v>47.86</v>
      </c>
      <c r="I211" s="46">
        <v>8</v>
      </c>
      <c r="J211" s="11"/>
      <c r="K211" s="12"/>
      <c r="L211" s="12"/>
      <c r="M211" s="11"/>
      <c r="N211" s="11"/>
    </row>
    <row r="212" spans="1:14" ht="15">
      <c r="A212" s="81" t="s">
        <v>212</v>
      </c>
      <c r="B212" s="81"/>
      <c r="C212" s="81"/>
      <c r="D212" s="81"/>
      <c r="E212" s="81"/>
      <c r="F212" s="81"/>
      <c r="G212" s="81"/>
      <c r="H212" s="81"/>
      <c r="I212" s="81"/>
      <c r="J212" s="11"/>
      <c r="K212" s="12"/>
      <c r="L212" s="12"/>
      <c r="M212" s="11"/>
      <c r="N212" s="11"/>
    </row>
    <row r="213" spans="1:14" ht="15">
      <c r="A213" s="46">
        <v>1</v>
      </c>
      <c r="B213" s="42">
        <v>217</v>
      </c>
      <c r="C213" s="80" t="s">
        <v>61</v>
      </c>
      <c r="D213" s="74" t="s">
        <v>93</v>
      </c>
      <c r="E213" s="42">
        <v>1973</v>
      </c>
      <c r="F213" s="62">
        <v>84.5</v>
      </c>
      <c r="G213" s="78">
        <v>135</v>
      </c>
      <c r="H213" s="46">
        <v>67.19</v>
      </c>
      <c r="I213" s="46">
        <v>12</v>
      </c>
      <c r="J213" s="11"/>
      <c r="K213" s="12"/>
      <c r="L213" s="12"/>
      <c r="M213" s="11"/>
      <c r="N213" s="11"/>
    </row>
    <row r="214" spans="1:14" ht="15">
      <c r="A214" s="46">
        <v>2</v>
      </c>
      <c r="B214" s="42">
        <v>219</v>
      </c>
      <c r="C214" s="80" t="s">
        <v>266</v>
      </c>
      <c r="D214" s="74" t="s">
        <v>93</v>
      </c>
      <c r="E214" s="42">
        <v>1966</v>
      </c>
      <c r="F214" s="62">
        <v>87.7</v>
      </c>
      <c r="G214" s="78">
        <v>120</v>
      </c>
      <c r="H214" s="46">
        <v>58.61</v>
      </c>
      <c r="I214" s="46">
        <v>9</v>
      </c>
      <c r="J214" s="11"/>
      <c r="K214" s="12"/>
      <c r="L214" s="12"/>
      <c r="M214" s="11"/>
      <c r="N214" s="11"/>
    </row>
    <row r="215" spans="1:14" ht="15">
      <c r="A215" s="46">
        <v>3</v>
      </c>
      <c r="B215" s="42">
        <v>170</v>
      </c>
      <c r="C215" s="80" t="s">
        <v>85</v>
      </c>
      <c r="D215" s="74" t="s">
        <v>76</v>
      </c>
      <c r="E215" s="42">
        <v>1971</v>
      </c>
      <c r="F215" s="62">
        <v>83.8</v>
      </c>
      <c r="G215" s="46">
        <v>117.5</v>
      </c>
      <c r="H215" s="46">
        <v>58.73</v>
      </c>
      <c r="I215" s="46">
        <v>8</v>
      </c>
      <c r="J215" s="11"/>
      <c r="K215" s="12"/>
      <c r="L215" s="12"/>
      <c r="M215" s="11"/>
      <c r="N215" s="11"/>
    </row>
    <row r="216" spans="1:14" ht="15">
      <c r="A216" s="81" t="s">
        <v>213</v>
      </c>
      <c r="B216" s="81"/>
      <c r="C216" s="81"/>
      <c r="D216" s="81"/>
      <c r="E216" s="81"/>
      <c r="F216" s="81"/>
      <c r="G216" s="81"/>
      <c r="H216" s="81"/>
      <c r="I216" s="81"/>
      <c r="J216" s="11"/>
      <c r="K216" s="12"/>
      <c r="L216" s="12"/>
      <c r="M216" s="11"/>
      <c r="N216" s="11"/>
    </row>
    <row r="217" spans="1:14" ht="15">
      <c r="A217" s="46">
        <v>1</v>
      </c>
      <c r="B217" s="42">
        <v>3</v>
      </c>
      <c r="C217" s="80" t="s">
        <v>55</v>
      </c>
      <c r="D217" s="74" t="s">
        <v>93</v>
      </c>
      <c r="E217" s="42">
        <v>1972</v>
      </c>
      <c r="F217" s="62">
        <v>93.5</v>
      </c>
      <c r="G217" s="46">
        <v>152.5</v>
      </c>
      <c r="H217" s="46">
        <v>72.16</v>
      </c>
      <c r="I217" s="46">
        <v>12</v>
      </c>
      <c r="J217" s="11"/>
      <c r="K217" s="12"/>
      <c r="L217" s="12"/>
      <c r="M217" s="11"/>
      <c r="N217" s="11"/>
    </row>
    <row r="218" spans="1:14" ht="15">
      <c r="A218" s="46">
        <v>2</v>
      </c>
      <c r="B218" s="42">
        <v>221</v>
      </c>
      <c r="C218" s="80" t="s">
        <v>268</v>
      </c>
      <c r="D218" s="74" t="s">
        <v>0</v>
      </c>
      <c r="E218" s="42">
        <v>1973</v>
      </c>
      <c r="F218" s="62">
        <v>96.9</v>
      </c>
      <c r="G218" s="78">
        <v>145</v>
      </c>
      <c r="H218" s="46">
        <v>67.43</v>
      </c>
      <c r="I218" s="46">
        <v>9</v>
      </c>
      <c r="J218" s="11"/>
      <c r="K218" s="12"/>
      <c r="L218" s="12"/>
      <c r="M218" s="11"/>
      <c r="N218" s="11"/>
    </row>
    <row r="219" spans="1:14" ht="15">
      <c r="A219" s="46">
        <v>3</v>
      </c>
      <c r="B219" s="42">
        <v>124</v>
      </c>
      <c r="C219" s="80" t="s">
        <v>79</v>
      </c>
      <c r="D219" s="74" t="s">
        <v>109</v>
      </c>
      <c r="E219" s="42">
        <v>1972</v>
      </c>
      <c r="F219" s="62">
        <v>101.25</v>
      </c>
      <c r="G219" s="78">
        <v>135</v>
      </c>
      <c r="H219" s="46">
        <v>61.48</v>
      </c>
      <c r="I219" s="46">
        <v>8</v>
      </c>
      <c r="J219" s="11"/>
      <c r="K219" s="12"/>
      <c r="L219" s="12"/>
      <c r="M219" s="11"/>
      <c r="N219" s="11"/>
    </row>
    <row r="220" spans="1:14" ht="15">
      <c r="A220" s="46">
        <v>4</v>
      </c>
      <c r="B220" s="42">
        <v>159</v>
      </c>
      <c r="C220" s="80" t="s">
        <v>267</v>
      </c>
      <c r="D220" s="74" t="s">
        <v>116</v>
      </c>
      <c r="E220" s="42">
        <v>1971</v>
      </c>
      <c r="F220" s="62">
        <v>93.8</v>
      </c>
      <c r="G220" s="78">
        <v>120</v>
      </c>
      <c r="H220" s="46">
        <v>56.69</v>
      </c>
      <c r="I220" s="46">
        <v>7</v>
      </c>
      <c r="J220" s="11"/>
      <c r="K220" s="12"/>
      <c r="L220" s="12"/>
      <c r="M220" s="11"/>
      <c r="N220" s="11"/>
    </row>
    <row r="221" spans="1:14" ht="15">
      <c r="A221" s="81" t="s">
        <v>214</v>
      </c>
      <c r="B221" s="81"/>
      <c r="C221" s="81"/>
      <c r="D221" s="81"/>
      <c r="E221" s="81"/>
      <c r="F221" s="81"/>
      <c r="G221" s="81"/>
      <c r="H221" s="81"/>
      <c r="I221" s="81"/>
      <c r="J221" s="11"/>
      <c r="K221" s="12"/>
      <c r="L221" s="12"/>
      <c r="M221" s="11"/>
      <c r="N221" s="11"/>
    </row>
    <row r="222" spans="1:14" ht="15">
      <c r="A222" s="46">
        <v>1</v>
      </c>
      <c r="B222" s="42">
        <v>107</v>
      </c>
      <c r="C222" s="80" t="s">
        <v>270</v>
      </c>
      <c r="D222" s="74" t="s">
        <v>128</v>
      </c>
      <c r="E222" s="42">
        <v>1967</v>
      </c>
      <c r="F222" s="62">
        <v>112.3</v>
      </c>
      <c r="G222" s="46">
        <v>157.5</v>
      </c>
      <c r="H222" s="77">
        <v>68.4</v>
      </c>
      <c r="I222" s="46">
        <v>12</v>
      </c>
      <c r="J222" s="11"/>
      <c r="K222" s="12"/>
      <c r="L222" s="12"/>
      <c r="M222" s="11"/>
      <c r="N222" s="11"/>
    </row>
    <row r="223" spans="1:14" ht="15">
      <c r="A223" s="46">
        <v>2</v>
      </c>
      <c r="B223" s="42">
        <v>83</v>
      </c>
      <c r="C223" s="80" t="s">
        <v>269</v>
      </c>
      <c r="D223" s="74" t="s">
        <v>54</v>
      </c>
      <c r="E223" s="42">
        <v>1974</v>
      </c>
      <c r="F223" s="62">
        <v>113.9</v>
      </c>
      <c r="G223" s="46">
        <v>147.5</v>
      </c>
      <c r="H223" s="46">
        <v>63.66</v>
      </c>
      <c r="I223" s="46">
        <v>9</v>
      </c>
      <c r="J223" s="11"/>
      <c r="K223" s="12"/>
      <c r="L223" s="12"/>
      <c r="M223" s="11"/>
      <c r="N223" s="11"/>
    </row>
    <row r="224" spans="1:14" ht="15">
      <c r="A224" s="46">
        <v>3</v>
      </c>
      <c r="B224" s="42">
        <v>166</v>
      </c>
      <c r="C224" s="80" t="s">
        <v>271</v>
      </c>
      <c r="D224" s="74" t="s">
        <v>128</v>
      </c>
      <c r="E224" s="42">
        <v>1974</v>
      </c>
      <c r="F224" s="62">
        <v>108</v>
      </c>
      <c r="G224" s="78">
        <v>120</v>
      </c>
      <c r="H224" s="46">
        <v>53.04</v>
      </c>
      <c r="I224" s="46">
        <v>8</v>
      </c>
      <c r="J224" s="11"/>
      <c r="K224" s="12"/>
      <c r="L224" s="12"/>
      <c r="M224" s="11"/>
      <c r="N224" s="11"/>
    </row>
    <row r="225" spans="1:14" ht="15">
      <c r="A225" s="81" t="s">
        <v>234</v>
      </c>
      <c r="B225" s="81"/>
      <c r="C225" s="81"/>
      <c r="D225" s="81"/>
      <c r="E225" s="81"/>
      <c r="F225" s="81"/>
      <c r="G225" s="81"/>
      <c r="H225" s="81"/>
      <c r="I225" s="81"/>
      <c r="J225" s="11"/>
      <c r="K225" s="12"/>
      <c r="L225" s="12"/>
      <c r="M225" s="11"/>
      <c r="N225" s="11"/>
    </row>
    <row r="226" spans="1:14" ht="15">
      <c r="A226" s="46">
        <v>1</v>
      </c>
      <c r="B226" s="42">
        <v>150</v>
      </c>
      <c r="C226" s="80" t="s">
        <v>273</v>
      </c>
      <c r="D226" s="74" t="s">
        <v>93</v>
      </c>
      <c r="E226" s="42">
        <v>1972</v>
      </c>
      <c r="F226" s="62">
        <v>141</v>
      </c>
      <c r="G226" s="46">
        <v>162.5</v>
      </c>
      <c r="H226" s="46">
        <v>64.22</v>
      </c>
      <c r="I226" s="46">
        <v>12</v>
      </c>
      <c r="J226" s="11"/>
      <c r="K226" s="12"/>
      <c r="L226" s="12"/>
      <c r="M226" s="11"/>
      <c r="N226" s="11"/>
    </row>
    <row r="227" spans="1:14" ht="15">
      <c r="A227" s="46">
        <v>2</v>
      </c>
      <c r="B227" s="42">
        <v>119</v>
      </c>
      <c r="C227" s="80" t="s">
        <v>272</v>
      </c>
      <c r="D227" s="74" t="s">
        <v>258</v>
      </c>
      <c r="E227" s="42">
        <v>1972</v>
      </c>
      <c r="F227" s="62">
        <v>129.7</v>
      </c>
      <c r="G227" s="46">
        <v>142.5</v>
      </c>
      <c r="H227" s="77">
        <v>58.2</v>
      </c>
      <c r="I227" s="46">
        <v>9</v>
      </c>
      <c r="J227" s="11"/>
      <c r="K227" s="12"/>
      <c r="L227" s="12"/>
      <c r="M227" s="11"/>
      <c r="N227" s="11"/>
    </row>
    <row r="228" spans="1:14" ht="15">
      <c r="A228" s="32"/>
      <c r="B228" s="56"/>
      <c r="C228" s="57"/>
      <c r="D228" s="64"/>
      <c r="E228" s="56"/>
      <c r="F228" s="56"/>
      <c r="G228" s="56"/>
      <c r="H228" s="56"/>
      <c r="I228" s="56"/>
      <c r="J228" s="11"/>
      <c r="K228" s="12"/>
      <c r="L228" s="12"/>
      <c r="M228" s="11"/>
      <c r="N228" s="11"/>
    </row>
    <row r="229" spans="1:14" ht="15">
      <c r="A229" s="83" t="s">
        <v>41</v>
      </c>
      <c r="B229" s="83"/>
      <c r="C229" s="83"/>
      <c r="D229" s="83"/>
      <c r="E229" s="83"/>
      <c r="F229" s="83"/>
      <c r="G229" s="83"/>
      <c r="H229" s="83"/>
      <c r="I229" s="83"/>
      <c r="J229" s="11"/>
      <c r="K229" s="11"/>
      <c r="L229" s="11"/>
      <c r="M229" s="11"/>
      <c r="N229" s="11"/>
    </row>
    <row r="230" spans="1:14" ht="15">
      <c r="A230" s="81" t="s">
        <v>33</v>
      </c>
      <c r="B230" s="81"/>
      <c r="C230" s="81"/>
      <c r="D230" s="81"/>
      <c r="E230" s="81"/>
      <c r="F230" s="81"/>
      <c r="G230" s="81"/>
      <c r="H230" s="81"/>
      <c r="I230" s="81"/>
      <c r="J230" s="11"/>
      <c r="K230" s="11"/>
      <c r="L230" s="11"/>
      <c r="M230" s="11"/>
      <c r="N230" s="11"/>
    </row>
    <row r="231" spans="1:14" ht="15">
      <c r="A231" s="46">
        <v>1</v>
      </c>
      <c r="B231" s="42">
        <v>48</v>
      </c>
      <c r="C231" s="80" t="s">
        <v>88</v>
      </c>
      <c r="D231" s="74" t="s">
        <v>116</v>
      </c>
      <c r="E231" s="42">
        <v>1948</v>
      </c>
      <c r="F231" s="62">
        <v>62.9</v>
      </c>
      <c r="G231" s="78">
        <v>70</v>
      </c>
      <c r="H231" s="46">
        <v>40.77</v>
      </c>
      <c r="I231" s="46">
        <v>12</v>
      </c>
      <c r="J231" s="11"/>
      <c r="K231" s="11"/>
      <c r="L231" s="11"/>
      <c r="M231" s="11"/>
      <c r="N231" s="11"/>
    </row>
    <row r="232" spans="1:14" ht="15">
      <c r="A232" s="81" t="s">
        <v>211</v>
      </c>
      <c r="B232" s="81"/>
      <c r="C232" s="81"/>
      <c r="D232" s="81"/>
      <c r="E232" s="81"/>
      <c r="F232" s="81"/>
      <c r="G232" s="81"/>
      <c r="H232" s="81"/>
      <c r="I232" s="81"/>
      <c r="J232" s="11"/>
      <c r="K232" s="11"/>
      <c r="L232" s="11"/>
      <c r="M232" s="11"/>
      <c r="N232" s="11"/>
    </row>
    <row r="233" spans="1:14" ht="15">
      <c r="A233" s="46">
        <v>1</v>
      </c>
      <c r="B233" s="42">
        <v>24</v>
      </c>
      <c r="C233" s="80" t="s">
        <v>275</v>
      </c>
      <c r="D233" s="74" t="s">
        <v>0</v>
      </c>
      <c r="E233" s="42">
        <v>1958</v>
      </c>
      <c r="F233" s="62">
        <v>72.5</v>
      </c>
      <c r="G233" s="78">
        <v>105</v>
      </c>
      <c r="H233" s="46">
        <v>56.61</v>
      </c>
      <c r="I233" s="46">
        <v>12</v>
      </c>
      <c r="J233" s="11"/>
      <c r="K233" s="11"/>
      <c r="L233" s="11"/>
      <c r="M233" s="11"/>
      <c r="N233" s="11"/>
    </row>
    <row r="234" spans="1:14" ht="15">
      <c r="A234" s="46">
        <v>2</v>
      </c>
      <c r="B234" s="42">
        <v>20</v>
      </c>
      <c r="C234" s="80" t="s">
        <v>274</v>
      </c>
      <c r="D234" s="74" t="s">
        <v>54</v>
      </c>
      <c r="E234" s="42">
        <v>1953</v>
      </c>
      <c r="F234" s="62">
        <v>71.15</v>
      </c>
      <c r="G234" s="78">
        <v>65</v>
      </c>
      <c r="H234" s="77">
        <v>35.4</v>
      </c>
      <c r="I234" s="46">
        <v>9</v>
      </c>
      <c r="J234" s="11"/>
      <c r="K234" s="11"/>
      <c r="L234" s="11"/>
      <c r="M234" s="11"/>
      <c r="N234" s="11"/>
    </row>
    <row r="235" spans="1:14" ht="15">
      <c r="A235" s="81" t="s">
        <v>36</v>
      </c>
      <c r="B235" s="81"/>
      <c r="C235" s="81"/>
      <c r="D235" s="81"/>
      <c r="E235" s="81"/>
      <c r="F235" s="81"/>
      <c r="G235" s="81"/>
      <c r="H235" s="81"/>
      <c r="I235" s="81"/>
      <c r="J235" s="11"/>
      <c r="K235" s="11"/>
      <c r="L235" s="11"/>
      <c r="M235" s="11"/>
      <c r="N235" s="11"/>
    </row>
    <row r="236" spans="1:14" ht="15">
      <c r="A236" s="46">
        <v>1</v>
      </c>
      <c r="B236" s="42">
        <v>86</v>
      </c>
      <c r="C236" s="80" t="s">
        <v>87</v>
      </c>
      <c r="D236" s="74" t="s">
        <v>54</v>
      </c>
      <c r="E236" s="42">
        <v>1963</v>
      </c>
      <c r="F236" s="62">
        <v>82.45</v>
      </c>
      <c r="G236" s="78">
        <v>130</v>
      </c>
      <c r="H236" s="46">
        <v>65.52</v>
      </c>
      <c r="I236" s="46">
        <v>12</v>
      </c>
      <c r="J236" s="11"/>
      <c r="K236" s="11"/>
      <c r="L236" s="11"/>
      <c r="M236" s="11"/>
      <c r="N236" s="11"/>
    </row>
    <row r="237" spans="1:14" ht="15">
      <c r="A237" s="46">
        <v>2</v>
      </c>
      <c r="B237" s="42">
        <v>18</v>
      </c>
      <c r="C237" s="80" t="s">
        <v>279</v>
      </c>
      <c r="D237" s="74" t="s">
        <v>109</v>
      </c>
      <c r="E237" s="42">
        <v>1962</v>
      </c>
      <c r="F237" s="62">
        <v>81.45</v>
      </c>
      <c r="G237" s="78">
        <v>115</v>
      </c>
      <c r="H237" s="46">
        <v>58.33</v>
      </c>
      <c r="I237" s="46">
        <v>9</v>
      </c>
      <c r="J237" s="11"/>
      <c r="K237" s="11"/>
      <c r="L237" s="11"/>
      <c r="M237" s="11"/>
      <c r="N237" s="11"/>
    </row>
    <row r="238" spans="1:14" ht="15">
      <c r="A238" s="46">
        <v>3</v>
      </c>
      <c r="B238" s="42">
        <v>65</v>
      </c>
      <c r="C238" s="80" t="s">
        <v>276</v>
      </c>
      <c r="D238" s="74" t="s">
        <v>46</v>
      </c>
      <c r="E238" s="42">
        <v>1953</v>
      </c>
      <c r="F238" s="62">
        <v>78.4</v>
      </c>
      <c r="G238" s="78">
        <v>90</v>
      </c>
      <c r="H238" s="46">
        <v>46.56</v>
      </c>
      <c r="I238" s="46">
        <v>8</v>
      </c>
      <c r="J238" s="11"/>
      <c r="K238" s="11"/>
      <c r="L238" s="11"/>
      <c r="M238" s="11"/>
      <c r="N238" s="11"/>
    </row>
    <row r="239" spans="1:14" ht="15">
      <c r="A239" s="46">
        <v>4</v>
      </c>
      <c r="B239" s="42">
        <v>197</v>
      </c>
      <c r="C239" s="80" t="s">
        <v>277</v>
      </c>
      <c r="D239" s="74" t="s">
        <v>278</v>
      </c>
      <c r="E239" s="42">
        <v>1946</v>
      </c>
      <c r="F239" s="62">
        <v>79.45</v>
      </c>
      <c r="G239" s="78">
        <v>85</v>
      </c>
      <c r="H239" s="46">
        <v>43.67</v>
      </c>
      <c r="I239" s="46">
        <v>7</v>
      </c>
      <c r="J239" s="11"/>
      <c r="K239" s="11"/>
      <c r="L239" s="11"/>
      <c r="M239" s="11"/>
      <c r="N239" s="11"/>
    </row>
    <row r="240" spans="1:14" ht="15">
      <c r="A240" s="81" t="s">
        <v>212</v>
      </c>
      <c r="B240" s="81"/>
      <c r="C240" s="81"/>
      <c r="D240" s="81"/>
      <c r="E240" s="81"/>
      <c r="F240" s="81"/>
      <c r="G240" s="81"/>
      <c r="H240" s="81"/>
      <c r="I240" s="81"/>
      <c r="J240" s="11"/>
      <c r="K240" s="11"/>
      <c r="L240" s="11"/>
      <c r="M240" s="11"/>
      <c r="N240" s="11"/>
    </row>
    <row r="241" spans="1:14" ht="15">
      <c r="A241" s="46">
        <v>1</v>
      </c>
      <c r="B241" s="42">
        <v>131</v>
      </c>
      <c r="C241" s="80" t="s">
        <v>280</v>
      </c>
      <c r="D241" s="74" t="s">
        <v>0</v>
      </c>
      <c r="E241" s="42">
        <v>1960</v>
      </c>
      <c r="F241" s="62">
        <v>85</v>
      </c>
      <c r="G241" s="46">
        <v>152.5</v>
      </c>
      <c r="H241" s="46">
        <v>75.67</v>
      </c>
      <c r="I241" s="46">
        <v>12</v>
      </c>
      <c r="J241" s="11"/>
      <c r="K241" s="11"/>
      <c r="L241" s="11"/>
      <c r="M241" s="11"/>
      <c r="N241" s="11"/>
    </row>
    <row r="242" spans="1:14" ht="15">
      <c r="A242" s="46">
        <v>2</v>
      </c>
      <c r="B242" s="42">
        <v>157</v>
      </c>
      <c r="C242" s="80" t="s">
        <v>281</v>
      </c>
      <c r="D242" s="74" t="s">
        <v>112</v>
      </c>
      <c r="E242" s="42">
        <v>1959</v>
      </c>
      <c r="F242" s="62">
        <v>91.9</v>
      </c>
      <c r="G242" s="78">
        <v>125</v>
      </c>
      <c r="H242" s="46">
        <v>59.65</v>
      </c>
      <c r="I242" s="46">
        <v>9</v>
      </c>
      <c r="J242" s="11"/>
      <c r="K242" s="11"/>
      <c r="L242" s="11"/>
      <c r="M242" s="11"/>
      <c r="N242" s="11"/>
    </row>
    <row r="243" spans="1:14" ht="15">
      <c r="A243" s="46">
        <v>3</v>
      </c>
      <c r="B243" s="42">
        <v>191</v>
      </c>
      <c r="C243" s="80" t="s">
        <v>89</v>
      </c>
      <c r="D243" s="74" t="s">
        <v>46</v>
      </c>
      <c r="E243" s="42">
        <v>1952</v>
      </c>
      <c r="F243" s="62">
        <v>90.9</v>
      </c>
      <c r="G243" s="78">
        <v>115</v>
      </c>
      <c r="H243" s="46">
        <v>55.18</v>
      </c>
      <c r="I243" s="46">
        <v>8</v>
      </c>
      <c r="J243" s="11"/>
      <c r="K243" s="11"/>
      <c r="L243" s="11"/>
      <c r="M243" s="11"/>
      <c r="N243" s="11"/>
    </row>
    <row r="244" spans="1:14" ht="15">
      <c r="A244" s="81" t="s">
        <v>213</v>
      </c>
      <c r="B244" s="81"/>
      <c r="C244" s="81"/>
      <c r="D244" s="81"/>
      <c r="E244" s="81"/>
      <c r="F244" s="81"/>
      <c r="G244" s="81"/>
      <c r="H244" s="81"/>
      <c r="I244" s="81"/>
      <c r="J244" s="11"/>
      <c r="K244" s="11"/>
      <c r="L244" s="11"/>
      <c r="M244" s="11"/>
      <c r="N244" s="11"/>
    </row>
    <row r="245" spans="1:14" ht="15">
      <c r="A245" s="46">
        <v>1</v>
      </c>
      <c r="B245" s="42">
        <v>162</v>
      </c>
      <c r="C245" s="80" t="s">
        <v>284</v>
      </c>
      <c r="D245" s="74" t="s">
        <v>0</v>
      </c>
      <c r="E245" s="42">
        <v>1958</v>
      </c>
      <c r="F245" s="62">
        <v>104.25</v>
      </c>
      <c r="G245" s="46">
        <v>152.5</v>
      </c>
      <c r="H245" s="46">
        <v>68.51</v>
      </c>
      <c r="I245" s="46">
        <v>12</v>
      </c>
      <c r="J245" s="11"/>
      <c r="K245" s="11"/>
      <c r="L245" s="11"/>
      <c r="M245" s="11"/>
      <c r="N245" s="11"/>
    </row>
    <row r="246" spans="1:14" ht="15">
      <c r="A246" s="46">
        <v>2</v>
      </c>
      <c r="B246" s="42">
        <v>25</v>
      </c>
      <c r="C246" s="80" t="s">
        <v>285</v>
      </c>
      <c r="D246" s="74" t="s">
        <v>112</v>
      </c>
      <c r="E246" s="42">
        <v>1964</v>
      </c>
      <c r="F246" s="62">
        <v>104.75</v>
      </c>
      <c r="G246" s="46">
        <v>142.5</v>
      </c>
      <c r="H246" s="46">
        <v>63.88</v>
      </c>
      <c r="I246" s="46">
        <v>9</v>
      </c>
      <c r="J246" s="11"/>
      <c r="K246" s="11"/>
      <c r="L246" s="11"/>
      <c r="M246" s="11"/>
      <c r="N246" s="11"/>
    </row>
    <row r="247" spans="1:14" ht="15">
      <c r="A247" s="46">
        <v>3</v>
      </c>
      <c r="B247" s="42">
        <v>202</v>
      </c>
      <c r="C247" s="80" t="s">
        <v>283</v>
      </c>
      <c r="D247" s="74" t="s">
        <v>46</v>
      </c>
      <c r="E247" s="42">
        <v>1950</v>
      </c>
      <c r="F247" s="62">
        <v>103.2</v>
      </c>
      <c r="G247" s="46">
        <v>87.5</v>
      </c>
      <c r="H247" s="77">
        <v>39.5</v>
      </c>
      <c r="I247" s="46">
        <v>8</v>
      </c>
      <c r="J247" s="11"/>
      <c r="K247" s="11"/>
      <c r="L247" s="11"/>
      <c r="M247" s="11"/>
      <c r="N247" s="11"/>
    </row>
    <row r="248" spans="1:14" ht="15">
      <c r="A248" s="46">
        <v>4</v>
      </c>
      <c r="B248" s="42">
        <v>198</v>
      </c>
      <c r="C248" s="80" t="s">
        <v>282</v>
      </c>
      <c r="D248" s="74" t="s">
        <v>116</v>
      </c>
      <c r="E248" s="42">
        <v>1947</v>
      </c>
      <c r="F248" s="62">
        <v>96.7</v>
      </c>
      <c r="G248" s="78">
        <v>65</v>
      </c>
      <c r="H248" s="46">
        <v>30.26</v>
      </c>
      <c r="I248" s="46">
        <v>7</v>
      </c>
      <c r="J248" s="11"/>
      <c r="K248" s="11"/>
      <c r="L248" s="11"/>
      <c r="M248" s="11"/>
      <c r="N248" s="11"/>
    </row>
    <row r="249" spans="1:14" ht="15">
      <c r="A249" s="81" t="s">
        <v>214</v>
      </c>
      <c r="B249" s="81"/>
      <c r="C249" s="81"/>
      <c r="D249" s="81"/>
      <c r="E249" s="81"/>
      <c r="F249" s="81"/>
      <c r="G249" s="81"/>
      <c r="H249" s="81"/>
      <c r="I249" s="81"/>
      <c r="J249" s="11"/>
      <c r="K249" s="11"/>
      <c r="L249" s="11"/>
      <c r="M249" s="11"/>
      <c r="N249" s="11"/>
    </row>
    <row r="250" spans="1:14" ht="15">
      <c r="A250" s="46">
        <v>1</v>
      </c>
      <c r="B250" s="42">
        <v>27</v>
      </c>
      <c r="C250" s="80" t="s">
        <v>49</v>
      </c>
      <c r="D250" s="74" t="s">
        <v>46</v>
      </c>
      <c r="E250" s="42">
        <v>1963</v>
      </c>
      <c r="F250" s="62">
        <v>113.15</v>
      </c>
      <c r="G250" s="46">
        <v>147.5</v>
      </c>
      <c r="H250" s="46">
        <v>63.84</v>
      </c>
      <c r="I250" s="46">
        <v>12</v>
      </c>
      <c r="J250" s="11"/>
      <c r="K250" s="11"/>
      <c r="L250" s="11"/>
      <c r="M250" s="11"/>
      <c r="N250" s="11"/>
    </row>
    <row r="251" spans="1:14" ht="15">
      <c r="A251" s="46">
        <v>2</v>
      </c>
      <c r="B251" s="42">
        <v>132</v>
      </c>
      <c r="C251" s="80" t="s">
        <v>62</v>
      </c>
      <c r="D251" s="74" t="s">
        <v>46</v>
      </c>
      <c r="E251" s="42">
        <v>1953</v>
      </c>
      <c r="F251" s="62">
        <v>116.8</v>
      </c>
      <c r="G251" s="78">
        <v>100</v>
      </c>
      <c r="H251" s="46">
        <v>42.68</v>
      </c>
      <c r="I251" s="46">
        <v>9</v>
      </c>
      <c r="J251" s="11"/>
      <c r="K251" s="11"/>
      <c r="L251" s="11"/>
      <c r="M251" s="11"/>
      <c r="N251" s="11"/>
    </row>
    <row r="252" spans="1:14" ht="15">
      <c r="A252" s="81" t="s">
        <v>234</v>
      </c>
      <c r="B252" s="81"/>
      <c r="C252" s="81"/>
      <c r="D252" s="81"/>
      <c r="E252" s="81"/>
      <c r="F252" s="81"/>
      <c r="G252" s="81"/>
      <c r="H252" s="81"/>
      <c r="I252" s="81"/>
      <c r="J252" s="11"/>
      <c r="K252" s="11"/>
      <c r="L252" s="11"/>
      <c r="M252" s="11"/>
      <c r="N252" s="11"/>
    </row>
    <row r="253" spans="1:14" ht="15">
      <c r="A253" s="46">
        <v>1</v>
      </c>
      <c r="B253" s="42">
        <v>111</v>
      </c>
      <c r="C253" s="80" t="s">
        <v>64</v>
      </c>
      <c r="D253" s="74" t="s">
        <v>128</v>
      </c>
      <c r="E253" s="42">
        <v>1963</v>
      </c>
      <c r="F253" s="62">
        <v>124.9</v>
      </c>
      <c r="G253" s="78">
        <v>150</v>
      </c>
      <c r="H253" s="46">
        <v>62.22</v>
      </c>
      <c r="I253" s="46">
        <v>12</v>
      </c>
      <c r="J253" s="11"/>
      <c r="K253" s="11"/>
      <c r="L253" s="11"/>
      <c r="M253" s="11"/>
      <c r="N253" s="11"/>
    </row>
    <row r="254" spans="1:14" ht="15">
      <c r="A254" s="32"/>
      <c r="B254" s="43"/>
      <c r="C254" s="33"/>
      <c r="D254" s="75"/>
      <c r="E254" s="33"/>
      <c r="F254" s="56"/>
      <c r="G254" s="55"/>
      <c r="H254" s="56"/>
      <c r="I254" s="42"/>
      <c r="J254" s="11"/>
      <c r="K254" s="11"/>
      <c r="L254" s="11"/>
      <c r="M254" s="11"/>
      <c r="N254" s="11"/>
    </row>
    <row r="255" spans="1:14" ht="15">
      <c r="A255" s="82" t="s">
        <v>86</v>
      </c>
      <c r="B255" s="82"/>
      <c r="C255" s="82"/>
      <c r="D255" s="82"/>
      <c r="E255" s="82"/>
      <c r="F255" s="82"/>
      <c r="G255" s="82"/>
      <c r="H255" s="82"/>
      <c r="I255" s="82"/>
      <c r="J255" s="11"/>
      <c r="K255" s="11"/>
      <c r="L255" s="11"/>
      <c r="M255" s="11"/>
      <c r="N255" s="11"/>
    </row>
    <row r="256" spans="1:14" ht="15">
      <c r="A256" s="47" t="s">
        <v>11</v>
      </c>
      <c r="B256" s="23"/>
      <c r="C256" s="80" t="s">
        <v>240</v>
      </c>
      <c r="D256" s="74" t="s">
        <v>116</v>
      </c>
      <c r="E256" s="42"/>
      <c r="F256" s="62"/>
      <c r="G256" s="78">
        <v>169</v>
      </c>
      <c r="H256" s="46">
        <v>85.31</v>
      </c>
      <c r="I256" s="46">
        <v>12</v>
      </c>
      <c r="J256" s="11"/>
      <c r="K256" s="11"/>
      <c r="L256" s="11"/>
      <c r="M256" s="11"/>
      <c r="N256" s="11"/>
    </row>
    <row r="257" spans="1:14" ht="15">
      <c r="A257" s="47" t="s">
        <v>12</v>
      </c>
      <c r="B257" s="23"/>
      <c r="C257" s="80" t="s">
        <v>60</v>
      </c>
      <c r="D257" s="74" t="s">
        <v>56</v>
      </c>
      <c r="E257" s="42"/>
      <c r="F257" s="62"/>
      <c r="G257" s="78">
        <v>180</v>
      </c>
      <c r="H257" s="46">
        <v>84.39</v>
      </c>
      <c r="I257" s="46">
        <v>12</v>
      </c>
      <c r="J257" s="11"/>
      <c r="K257" s="11"/>
      <c r="L257" s="11"/>
      <c r="M257" s="11"/>
      <c r="N257" s="11"/>
    </row>
    <row r="258" spans="1:14" ht="15">
      <c r="A258" s="47" t="s">
        <v>13</v>
      </c>
      <c r="B258" s="22"/>
      <c r="C258" s="80" t="s">
        <v>48</v>
      </c>
      <c r="D258" s="74" t="s">
        <v>46</v>
      </c>
      <c r="E258" s="42"/>
      <c r="F258" s="62"/>
      <c r="G258" s="78">
        <v>205</v>
      </c>
      <c r="H258" s="46">
        <v>82.48</v>
      </c>
      <c r="I258" s="46">
        <v>12</v>
      </c>
      <c r="J258" s="11"/>
      <c r="K258" s="11"/>
      <c r="L258" s="11"/>
      <c r="M258" s="11"/>
      <c r="N258" s="11"/>
    </row>
    <row r="259" spans="1:14" ht="15">
      <c r="A259" s="47"/>
      <c r="B259" s="23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10:14" ht="15">
      <c r="J260" s="11"/>
      <c r="K260" s="11"/>
      <c r="L260" s="11"/>
      <c r="M260" s="11"/>
      <c r="N260" s="11"/>
    </row>
    <row r="261" spans="10:14" ht="15">
      <c r="J261" s="11"/>
      <c r="K261" s="11"/>
      <c r="L261" s="11"/>
      <c r="M261" s="11"/>
      <c r="N261" s="11"/>
    </row>
    <row r="262" spans="10:14" ht="15">
      <c r="J262" s="11"/>
      <c r="K262" s="11"/>
      <c r="L262" s="11"/>
      <c r="M262" s="11"/>
      <c r="N262" s="11"/>
    </row>
    <row r="263" spans="10:14" ht="15">
      <c r="J263" s="11"/>
      <c r="K263" s="12"/>
      <c r="L263" s="12"/>
      <c r="M263" s="11"/>
      <c r="N263" s="11"/>
    </row>
    <row r="264" spans="1:12" s="12" customFormat="1" ht="15">
      <c r="A264" s="8"/>
      <c r="B264" s="8"/>
      <c r="C264" s="27"/>
      <c r="D264" s="27"/>
      <c r="E264" s="8"/>
      <c r="F264" s="30"/>
      <c r="G264" s="25"/>
      <c r="H264" s="8"/>
      <c r="I264" s="8"/>
      <c r="K264" s="11"/>
      <c r="L264" s="11"/>
    </row>
    <row r="265" spans="10:14" ht="15">
      <c r="J265" s="11"/>
      <c r="K265" s="11"/>
      <c r="L265" s="11"/>
      <c r="M265" s="11"/>
      <c r="N265" s="11"/>
    </row>
    <row r="266" spans="10:14" ht="15">
      <c r="J266" s="11"/>
      <c r="K266" s="21" t="b">
        <v>0</v>
      </c>
      <c r="L266" s="19" t="b">
        <v>0</v>
      </c>
      <c r="M266" s="11"/>
      <c r="N266" s="11"/>
    </row>
    <row r="267" spans="2:16" ht="15">
      <c r="B267" s="11"/>
      <c r="E267" s="11"/>
      <c r="G267" s="11"/>
      <c r="H267" s="11"/>
      <c r="J267" s="18" t="b">
        <v>0</v>
      </c>
      <c r="K267" s="21"/>
      <c r="L267" s="19"/>
      <c r="M267" s="19" t="b">
        <v>0</v>
      </c>
      <c r="N267" s="20"/>
      <c r="O267" s="20"/>
      <c r="P267" s="20"/>
    </row>
    <row r="268" spans="2:16" ht="15">
      <c r="B268" s="11"/>
      <c r="E268" s="11"/>
      <c r="G268" s="11"/>
      <c r="H268" s="11"/>
      <c r="J268" s="18"/>
      <c r="K268" s="21"/>
      <c r="L268" s="19"/>
      <c r="M268" s="19"/>
      <c r="N268" s="20"/>
      <c r="O268" s="20"/>
      <c r="P268" s="20"/>
    </row>
    <row r="269" spans="2:16" ht="15">
      <c r="B269" s="11"/>
      <c r="E269" s="11"/>
      <c r="G269" s="11"/>
      <c r="H269" s="11"/>
      <c r="J269" s="18"/>
      <c r="K269" s="21" t="b">
        <v>0</v>
      </c>
      <c r="L269" s="19" t="b">
        <v>0</v>
      </c>
      <c r="M269" s="19"/>
      <c r="N269" s="20"/>
      <c r="O269" s="20"/>
      <c r="P269" s="20"/>
    </row>
    <row r="270" spans="2:256" ht="15">
      <c r="B270" s="11"/>
      <c r="E270" s="11"/>
      <c r="G270" s="11"/>
      <c r="H270" s="11"/>
      <c r="J270" s="22"/>
      <c r="K270" s="21"/>
      <c r="L270" s="19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  <c r="IT270" s="22"/>
      <c r="IU270" s="22"/>
      <c r="IV270" s="22"/>
    </row>
    <row r="271" spans="2:15" ht="15">
      <c r="B271" s="11"/>
      <c r="E271" s="11"/>
      <c r="G271" s="11"/>
      <c r="H271" s="11"/>
      <c r="J271" s="21"/>
      <c r="K271" s="21"/>
      <c r="L271" s="21"/>
      <c r="M271" s="19"/>
      <c r="N271" s="20"/>
      <c r="O271" s="20"/>
    </row>
    <row r="272" spans="2:15" ht="15">
      <c r="B272" s="11"/>
      <c r="E272" s="11"/>
      <c r="G272" s="11"/>
      <c r="H272" s="11"/>
      <c r="J272" s="21"/>
      <c r="K272" s="21" t="b">
        <v>0</v>
      </c>
      <c r="L272" s="21" t="b">
        <v>0</v>
      </c>
      <c r="M272" s="19"/>
      <c r="N272" s="20"/>
      <c r="O272" s="20"/>
    </row>
    <row r="273" spans="2:15" ht="15">
      <c r="B273" s="11"/>
      <c r="E273" s="11"/>
      <c r="G273" s="11"/>
      <c r="H273" s="11"/>
      <c r="J273" s="21"/>
      <c r="K273" s="21"/>
      <c r="L273" s="21"/>
      <c r="M273" s="19"/>
      <c r="N273" s="20"/>
      <c r="O273" s="20"/>
    </row>
    <row r="274" spans="2:15" ht="15">
      <c r="B274" s="11"/>
      <c r="E274" s="11"/>
      <c r="G274" s="11"/>
      <c r="H274" s="11"/>
      <c r="J274" s="21"/>
      <c r="K274" s="21" t="b">
        <v>0</v>
      </c>
      <c r="L274" s="19" t="b">
        <v>0</v>
      </c>
      <c r="M274" s="19"/>
      <c r="N274" s="20"/>
      <c r="O274" s="20"/>
    </row>
    <row r="275" spans="2:15" ht="15">
      <c r="B275" s="11"/>
      <c r="E275" s="11"/>
      <c r="G275" s="11"/>
      <c r="H275" s="11"/>
      <c r="J275" s="21"/>
      <c r="L275" s="8"/>
      <c r="M275" s="19"/>
      <c r="N275" s="20"/>
      <c r="O275" s="20"/>
    </row>
    <row r="276" spans="2:15" ht="15">
      <c r="B276" s="11"/>
      <c r="E276" s="11"/>
      <c r="G276" s="11"/>
      <c r="H276" s="11"/>
      <c r="J276" s="21"/>
      <c r="K276" s="21" t="b">
        <v>0</v>
      </c>
      <c r="L276" s="19" t="b">
        <v>0</v>
      </c>
      <c r="M276" s="19"/>
      <c r="N276" s="20"/>
      <c r="O276" s="20"/>
    </row>
    <row r="277" spans="2:15" ht="15">
      <c r="B277" s="11"/>
      <c r="E277" s="11"/>
      <c r="G277" s="11"/>
      <c r="H277" s="11"/>
      <c r="J277" s="21" t="b">
        <v>0</v>
      </c>
      <c r="K277" s="21" t="b">
        <v>0</v>
      </c>
      <c r="L277" s="19" t="b">
        <v>0</v>
      </c>
      <c r="M277" s="19" t="b">
        <v>0</v>
      </c>
      <c r="N277" s="20"/>
      <c r="O277" s="20"/>
    </row>
    <row r="278" spans="2:15" ht="15">
      <c r="B278" s="11"/>
      <c r="E278" s="11"/>
      <c r="G278" s="11"/>
      <c r="H278" s="11"/>
      <c r="J278" s="21"/>
      <c r="L278" s="8"/>
      <c r="M278" s="19"/>
      <c r="N278" s="20"/>
      <c r="O278" s="20"/>
    </row>
    <row r="279" spans="10:15" ht="15">
      <c r="J279" s="21"/>
      <c r="L279" s="8"/>
      <c r="M279" s="19"/>
      <c r="N279" s="20"/>
      <c r="O279" s="20"/>
    </row>
    <row r="280" spans="10:15" ht="15">
      <c r="J280" s="21" t="b">
        <v>0</v>
      </c>
      <c r="L280" s="8"/>
      <c r="M280" s="19" t="b">
        <v>0</v>
      </c>
      <c r="N280" s="20"/>
      <c r="O280" s="20"/>
    </row>
    <row r="281" spans="10:15" ht="15">
      <c r="J281" s="21"/>
      <c r="L281" s="8"/>
      <c r="M281" s="19"/>
      <c r="N281" s="20"/>
      <c r="O281" s="20"/>
    </row>
    <row r="282" spans="10:16" ht="15">
      <c r="J282" s="18"/>
      <c r="L282" s="8"/>
      <c r="M282" s="19"/>
      <c r="N282" s="20"/>
      <c r="O282" s="20"/>
      <c r="P282" s="20"/>
    </row>
    <row r="283" spans="10:16" ht="15">
      <c r="J283" s="18" t="b">
        <v>0</v>
      </c>
      <c r="M283" s="19" t="b">
        <v>0</v>
      </c>
      <c r="N283" s="20"/>
      <c r="O283" s="20"/>
      <c r="P283" s="20"/>
    </row>
    <row r="284" spans="10:16" ht="15">
      <c r="J284" s="18"/>
      <c r="M284" s="19"/>
      <c r="N284" s="20"/>
      <c r="O284" s="20"/>
      <c r="P284" s="20"/>
    </row>
    <row r="285" spans="10:15" ht="15">
      <c r="J285" s="21" t="b">
        <v>0</v>
      </c>
      <c r="M285" s="19" t="b">
        <v>0</v>
      </c>
      <c r="N285" s="20"/>
      <c r="O285" s="20"/>
    </row>
    <row r="286" spans="10:14" ht="15">
      <c r="J286" s="9"/>
      <c r="N286" s="11"/>
    </row>
    <row r="287" spans="10:15" ht="15">
      <c r="J287" s="21" t="b">
        <v>0</v>
      </c>
      <c r="M287" s="19" t="b">
        <v>0</v>
      </c>
      <c r="N287" s="20"/>
      <c r="O287" s="20"/>
    </row>
    <row r="288" spans="10:15" ht="15">
      <c r="J288" s="21" t="b">
        <v>0</v>
      </c>
      <c r="M288" s="19" t="b">
        <v>0</v>
      </c>
      <c r="N288" s="20"/>
      <c r="O288" s="20"/>
    </row>
    <row r="289" spans="10:14" ht="15">
      <c r="J289" s="9"/>
      <c r="N289" s="11"/>
    </row>
    <row r="290" spans="10:14" ht="15">
      <c r="J290" s="9"/>
      <c r="N290" s="11"/>
    </row>
    <row r="291" spans="10:14" ht="15">
      <c r="J291" s="9"/>
      <c r="N291" s="11"/>
    </row>
    <row r="292" spans="10:14" ht="15">
      <c r="J292" s="9"/>
      <c r="N292" s="11"/>
    </row>
    <row r="293" spans="10:14" ht="15">
      <c r="J293" s="9"/>
      <c r="N293" s="11"/>
    </row>
    <row r="318" ht="15">
      <c r="L318" s="8"/>
    </row>
    <row r="323" ht="15">
      <c r="L323" s="8"/>
    </row>
    <row r="329" spans="10:14" ht="15">
      <c r="J329" s="9"/>
      <c r="N329" s="11"/>
    </row>
    <row r="334" spans="10:14" ht="15">
      <c r="J334" s="9"/>
      <c r="N334" s="11"/>
    </row>
  </sheetData>
  <sheetProtection/>
  <mergeCells count="64">
    <mergeCell ref="A166:I166"/>
    <mergeCell ref="A163:I163"/>
    <mergeCell ref="A129:I129"/>
    <mergeCell ref="A128:I128"/>
    <mergeCell ref="A151:I151"/>
    <mergeCell ref="A1:I1"/>
    <mergeCell ref="A2:I2"/>
    <mergeCell ref="A3:I3"/>
    <mergeCell ref="A6:I6"/>
    <mergeCell ref="A47:I47"/>
    <mergeCell ref="A12:I12"/>
    <mergeCell ref="A9:I9"/>
    <mergeCell ref="A17:I17"/>
    <mergeCell ref="A164:I164"/>
    <mergeCell ref="A88:I88"/>
    <mergeCell ref="A99:I99"/>
    <mergeCell ref="A92:I92"/>
    <mergeCell ref="A56:I56"/>
    <mergeCell ref="A59:I59"/>
    <mergeCell ref="A53:I53"/>
    <mergeCell ref="A5:I5"/>
    <mergeCell ref="A52:I52"/>
    <mergeCell ref="A96:I96"/>
    <mergeCell ref="A158:I158"/>
    <mergeCell ref="A97:I97"/>
    <mergeCell ref="A106:I106"/>
    <mergeCell ref="A22:I22"/>
    <mergeCell ref="A30:I30"/>
    <mergeCell ref="A36:I36"/>
    <mergeCell ref="A41:I41"/>
    <mergeCell ref="A176:I176"/>
    <mergeCell ref="A168:I168"/>
    <mergeCell ref="A255:I255"/>
    <mergeCell ref="A200:I200"/>
    <mergeCell ref="A201:I201"/>
    <mergeCell ref="A229:I229"/>
    <mergeCell ref="A230:I230"/>
    <mergeCell ref="A216:I216"/>
    <mergeCell ref="A221:I221"/>
    <mergeCell ref="A225:I225"/>
    <mergeCell ref="A65:I65"/>
    <mergeCell ref="A75:I75"/>
    <mergeCell ref="A83:I83"/>
    <mergeCell ref="A121:I121"/>
    <mergeCell ref="A124:I124"/>
    <mergeCell ref="A133:I133"/>
    <mergeCell ref="A115:I115"/>
    <mergeCell ref="A136:I136"/>
    <mergeCell ref="A141:I141"/>
    <mergeCell ref="A146:I146"/>
    <mergeCell ref="A203:I203"/>
    <mergeCell ref="A205:I205"/>
    <mergeCell ref="A212:I212"/>
    <mergeCell ref="A155:I155"/>
    <mergeCell ref="A194:I194"/>
    <mergeCell ref="A190:I190"/>
    <mergeCell ref="A183:I183"/>
    <mergeCell ref="A208:I208"/>
    <mergeCell ref="A252:I252"/>
    <mergeCell ref="A249:I249"/>
    <mergeCell ref="A244:I244"/>
    <mergeCell ref="A240:I240"/>
    <mergeCell ref="A235:I235"/>
    <mergeCell ref="A232:I232"/>
  </mergeCells>
  <conditionalFormatting sqref="G162">
    <cfRule type="expression" priority="128" dxfId="6">
      <formula>AND(Rezultāti!#REF!=Rezultāti!#REF!)</formula>
    </cfRule>
    <cfRule type="expression" priority="129" dxfId="1">
      <formula>AND(Rezultāti!#REF!=Rezultāti!#REF!)</formula>
    </cfRule>
  </conditionalFormatting>
  <conditionalFormatting sqref="H162">
    <cfRule type="cellIs" priority="127" dxfId="0" operator="equal">
      <formula>0</formula>
    </cfRule>
  </conditionalFormatting>
  <conditionalFormatting sqref="G51">
    <cfRule type="expression" priority="119" dxfId="6">
      <formula>AND(Rezultāti!#REF!=Rezultāti!#REF!)</formula>
    </cfRule>
    <cfRule type="expression" priority="120" dxfId="1">
      <formula>AND(Rezultāti!#REF!=Rezultāti!#REF!)</formula>
    </cfRule>
  </conditionalFormatting>
  <conditionalFormatting sqref="H51">
    <cfRule type="cellIs" priority="118" dxfId="0" operator="equal">
      <formula>0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J21" sqref="J21"/>
    </sheetView>
  </sheetViews>
  <sheetFormatPr defaultColWidth="10.140625" defaultRowHeight="12.75"/>
  <cols>
    <col min="1" max="1" width="5.7109375" style="6" bestFit="1" customWidth="1"/>
    <col min="2" max="2" width="38.28125" style="6" bestFit="1" customWidth="1"/>
    <col min="3" max="3" width="6.7109375" style="6" bestFit="1" customWidth="1"/>
    <col min="4" max="4" width="13.421875" style="6" bestFit="1" customWidth="1"/>
    <col min="5" max="5" width="9.7109375" style="6" bestFit="1" customWidth="1"/>
    <col min="6" max="6" width="2.8515625" style="7" customWidth="1"/>
    <col min="7" max="7" width="17.421875" style="6" bestFit="1" customWidth="1"/>
    <col min="8" max="8" width="21.00390625" style="6" customWidth="1"/>
    <col min="9" max="252" width="9.140625" style="6" customWidth="1"/>
    <col min="253" max="253" width="5.7109375" style="6" bestFit="1" customWidth="1"/>
    <col min="254" max="254" width="33.28125" style="6" bestFit="1" customWidth="1"/>
    <col min="255" max="255" width="6.7109375" style="6" bestFit="1" customWidth="1"/>
    <col min="256" max="16384" width="10.140625" style="6" bestFit="1" customWidth="1"/>
  </cols>
  <sheetData>
    <row r="1" spans="1:9" ht="13.5">
      <c r="A1" s="85" t="s">
        <v>3</v>
      </c>
      <c r="B1" s="85"/>
      <c r="C1" s="85"/>
      <c r="D1" s="85"/>
      <c r="E1" s="85"/>
      <c r="F1" s="1"/>
      <c r="G1" s="2"/>
      <c r="H1" s="2"/>
      <c r="I1" s="3"/>
    </row>
    <row r="2" spans="1:8" ht="12.7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5"/>
      <c r="G2" s="5" t="s">
        <v>9</v>
      </c>
      <c r="H2" s="5" t="s">
        <v>10</v>
      </c>
    </row>
    <row r="3" spans="1:9" ht="13.5">
      <c r="A3" s="58" t="s">
        <v>11</v>
      </c>
      <c r="B3" s="74" t="s">
        <v>54</v>
      </c>
      <c r="C3" s="37">
        <v>110</v>
      </c>
      <c r="D3" s="65">
        <v>658.56</v>
      </c>
      <c r="E3" s="38">
        <v>12</v>
      </c>
      <c r="F3" s="39"/>
      <c r="G3" s="40" t="s">
        <v>320</v>
      </c>
      <c r="H3" s="40" t="s">
        <v>321</v>
      </c>
      <c r="I3" s="37"/>
    </row>
    <row r="4" spans="1:9" ht="13.5">
      <c r="A4" s="59" t="s">
        <v>12</v>
      </c>
      <c r="B4" s="74" t="s">
        <v>112</v>
      </c>
      <c r="C4" s="37">
        <v>108</v>
      </c>
      <c r="D4" s="65">
        <v>613.43</v>
      </c>
      <c r="E4" s="38">
        <v>9</v>
      </c>
      <c r="F4" s="39"/>
      <c r="G4" s="40" t="s">
        <v>319</v>
      </c>
      <c r="H4" s="40" t="s">
        <v>328</v>
      </c>
      <c r="I4" s="37"/>
    </row>
    <row r="5" spans="1:9" ht="13.5">
      <c r="A5" s="60" t="s">
        <v>13</v>
      </c>
      <c r="B5" s="74" t="s">
        <v>93</v>
      </c>
      <c r="C5" s="37">
        <v>106</v>
      </c>
      <c r="D5" s="65">
        <v>575.65</v>
      </c>
      <c r="E5" s="38">
        <v>8</v>
      </c>
      <c r="F5" s="39"/>
      <c r="G5" s="40" t="s">
        <v>317</v>
      </c>
      <c r="H5" s="40" t="s">
        <v>318</v>
      </c>
      <c r="I5" s="37"/>
    </row>
    <row r="6" spans="1:9" ht="13.5">
      <c r="A6" s="69" t="s">
        <v>94</v>
      </c>
      <c r="B6" s="75" t="s">
        <v>0</v>
      </c>
      <c r="C6" s="37">
        <v>101</v>
      </c>
      <c r="D6" s="72">
        <v>655.55</v>
      </c>
      <c r="E6" s="38">
        <v>7</v>
      </c>
      <c r="F6" s="39"/>
      <c r="G6" s="40" t="s">
        <v>315</v>
      </c>
      <c r="H6" s="40" t="s">
        <v>316</v>
      </c>
      <c r="I6" s="37"/>
    </row>
    <row r="7" spans="1:9" ht="13.5">
      <c r="A7" s="69" t="s">
        <v>95</v>
      </c>
      <c r="B7" s="74" t="s">
        <v>110</v>
      </c>
      <c r="C7" s="37">
        <v>93</v>
      </c>
      <c r="D7" s="73">
        <v>603.05</v>
      </c>
      <c r="E7" s="38">
        <v>6</v>
      </c>
      <c r="F7" s="39"/>
      <c r="G7" s="40" t="s">
        <v>313</v>
      </c>
      <c r="H7" s="40" t="s">
        <v>314</v>
      </c>
      <c r="I7" s="37"/>
    </row>
    <row r="8" spans="1:9" ht="15">
      <c r="A8" s="61" t="s">
        <v>96</v>
      </c>
      <c r="B8" s="74" t="s">
        <v>128</v>
      </c>
      <c r="C8" s="37">
        <v>88</v>
      </c>
      <c r="D8" s="72">
        <v>423.55</v>
      </c>
      <c r="E8" s="38">
        <v>5</v>
      </c>
      <c r="F8" s="20"/>
      <c r="G8" s="40" t="s">
        <v>311</v>
      </c>
      <c r="H8" s="40" t="s">
        <v>312</v>
      </c>
      <c r="I8" s="37"/>
    </row>
    <row r="9" spans="1:9" ht="13.5">
      <c r="A9" s="61" t="s">
        <v>97</v>
      </c>
      <c r="B9" s="74" t="s">
        <v>109</v>
      </c>
      <c r="C9" s="37">
        <v>87</v>
      </c>
      <c r="D9" s="45">
        <v>410.15</v>
      </c>
      <c r="E9" s="38">
        <v>4</v>
      </c>
      <c r="F9" s="39"/>
      <c r="G9" s="40" t="s">
        <v>309</v>
      </c>
      <c r="H9" s="40" t="s">
        <v>310</v>
      </c>
      <c r="I9" s="37"/>
    </row>
    <row r="10" spans="1:9" ht="15">
      <c r="A10" s="61" t="s">
        <v>98</v>
      </c>
      <c r="B10" s="74" t="s">
        <v>116</v>
      </c>
      <c r="C10" s="37">
        <v>77</v>
      </c>
      <c r="D10" s="72">
        <v>407.08</v>
      </c>
      <c r="E10" s="38">
        <v>3</v>
      </c>
      <c r="F10" s="20"/>
      <c r="G10" s="40" t="s">
        <v>307</v>
      </c>
      <c r="H10" s="40" t="s">
        <v>308</v>
      </c>
      <c r="I10" s="37"/>
    </row>
    <row r="11" spans="1:9" ht="13.5">
      <c r="A11" s="61" t="s">
        <v>99</v>
      </c>
      <c r="B11" s="74" t="s">
        <v>126</v>
      </c>
      <c r="C11" s="37">
        <v>62</v>
      </c>
      <c r="D11" s="76">
        <f>SUM(Rezultāti!H71+Rezultāti!H64+Rezultāti!H35+Rezultāti!H110+Rezultāti!H111+Rezultāti!H116+Rezultāti!H156+Rezultāti!H149)</f>
        <v>421</v>
      </c>
      <c r="E11" s="38">
        <v>2</v>
      </c>
      <c r="F11" s="39"/>
      <c r="G11" s="40" t="s">
        <v>305</v>
      </c>
      <c r="H11" s="40" t="s">
        <v>306</v>
      </c>
      <c r="I11" s="37"/>
    </row>
    <row r="12" spans="1:9" ht="13.5">
      <c r="A12" s="69" t="s">
        <v>100</v>
      </c>
      <c r="B12" s="74" t="s">
        <v>46</v>
      </c>
      <c r="C12" s="68">
        <v>58</v>
      </c>
      <c r="D12" s="72">
        <f>SUM(Rezultāti!H175+Rezultāti!H181+Rezultāti!H195+Rezultāti!H238+Rezultāti!H247+Rezultāti!H243)</f>
        <v>329.46000000000004</v>
      </c>
      <c r="E12" s="38">
        <v>1</v>
      </c>
      <c r="F12" s="39"/>
      <c r="G12" s="40"/>
      <c r="H12" s="40" t="s">
        <v>304</v>
      </c>
      <c r="I12" s="37"/>
    </row>
    <row r="13" spans="1:9" ht="13.5">
      <c r="A13" s="69" t="s">
        <v>101</v>
      </c>
      <c r="B13" s="74" t="s">
        <v>130</v>
      </c>
      <c r="C13" s="37">
        <v>57</v>
      </c>
      <c r="D13" s="45">
        <f>SUM(Rezultāti!H24+Rezultāti!H38+Rezultāti!H55+Rezultāti!H60+Rezultāti!H85+Rezultāti!H94)</f>
        <v>276.31</v>
      </c>
      <c r="E13" s="38">
        <v>1</v>
      </c>
      <c r="F13" s="39"/>
      <c r="G13" s="40" t="s">
        <v>322</v>
      </c>
      <c r="H13" s="40" t="s">
        <v>323</v>
      </c>
      <c r="I13" s="37"/>
    </row>
    <row r="14" spans="1:9" ht="13.5">
      <c r="A14" s="69" t="s">
        <v>102</v>
      </c>
      <c r="B14" s="74" t="s">
        <v>119</v>
      </c>
      <c r="C14" s="37">
        <v>46</v>
      </c>
      <c r="D14" s="45">
        <f>SUM(Rezultāti!H8+Rezultāti!H58+Rezultāti!H73+Rezultāti!H84+Rezultāti!H172)</f>
        <v>232.26999999999998</v>
      </c>
      <c r="E14" s="38">
        <v>1</v>
      </c>
      <c r="F14" s="39"/>
      <c r="G14" s="40" t="s">
        <v>303</v>
      </c>
      <c r="H14" s="40" t="s">
        <v>105</v>
      </c>
      <c r="I14" s="37"/>
    </row>
    <row r="15" spans="1:9" ht="13.5">
      <c r="A15" s="69" t="s">
        <v>103</v>
      </c>
      <c r="B15" s="74" t="s">
        <v>167</v>
      </c>
      <c r="C15" s="50">
        <v>29</v>
      </c>
      <c r="D15" s="45">
        <f>SUM(Rezultāti!H132+Rezultāti!H138+Rezultāti!H152)</f>
        <v>212.25</v>
      </c>
      <c r="E15" s="38">
        <v>1</v>
      </c>
      <c r="F15" s="39"/>
      <c r="G15" s="40"/>
      <c r="H15" s="40" t="s">
        <v>302</v>
      </c>
      <c r="I15" s="37"/>
    </row>
    <row r="16" spans="1:9" ht="13.5">
      <c r="A16" s="69" t="s">
        <v>104</v>
      </c>
      <c r="B16" s="74" t="s">
        <v>82</v>
      </c>
      <c r="C16" s="67">
        <v>25</v>
      </c>
      <c r="D16" s="45">
        <f>SUM(Rezultāti!H170+Rezultāti!H171+Rezultāti!H197)</f>
        <v>204.32</v>
      </c>
      <c r="E16" s="38">
        <v>1</v>
      </c>
      <c r="F16" s="39"/>
      <c r="G16" s="40"/>
      <c r="H16" s="40" t="s">
        <v>301</v>
      </c>
      <c r="I16" s="37"/>
    </row>
    <row r="17" spans="1:9" ht="13.5">
      <c r="A17" s="69" t="s">
        <v>286</v>
      </c>
      <c r="B17" s="74" t="s">
        <v>56</v>
      </c>
      <c r="C17" s="37">
        <v>24</v>
      </c>
      <c r="D17" s="66">
        <f>SUM(Rezultāti!H10+Rezultāti!H184)</f>
        <v>157.47</v>
      </c>
      <c r="E17" s="38">
        <v>1</v>
      </c>
      <c r="F17" s="6"/>
      <c r="G17" s="40"/>
      <c r="H17" s="40" t="s">
        <v>300</v>
      </c>
      <c r="I17" s="37"/>
    </row>
    <row r="18" spans="1:256" s="13" customFormat="1" ht="15">
      <c r="A18" s="61" t="s">
        <v>287</v>
      </c>
      <c r="B18" s="74" t="s">
        <v>2</v>
      </c>
      <c r="C18" s="50">
        <v>24</v>
      </c>
      <c r="D18" s="71">
        <f>SUM(Rezultāti!H134+Rezultāti!H137)</f>
        <v>143.81</v>
      </c>
      <c r="E18" s="38">
        <v>1</v>
      </c>
      <c r="G18" s="40"/>
      <c r="H18" s="40" t="s">
        <v>300</v>
      </c>
      <c r="I18" s="2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3" customFormat="1" ht="15">
      <c r="A19" s="61" t="s">
        <v>288</v>
      </c>
      <c r="B19" s="70" t="s">
        <v>84</v>
      </c>
      <c r="C19" s="67">
        <v>18</v>
      </c>
      <c r="D19" s="72">
        <f>SUM(Rezultāti!H81+Rezultāti!H189)</f>
        <v>113.58</v>
      </c>
      <c r="E19" s="38">
        <v>1</v>
      </c>
      <c r="F19" s="39"/>
      <c r="G19" s="40">
        <v>5</v>
      </c>
      <c r="H19" s="40" t="s">
        <v>299</v>
      </c>
      <c r="I19" s="2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9" ht="13.5">
      <c r="A20" s="69" t="s">
        <v>289</v>
      </c>
      <c r="B20" s="74" t="s">
        <v>225</v>
      </c>
      <c r="C20" s="51">
        <v>17</v>
      </c>
      <c r="D20" s="66">
        <f>SUM(Rezultāti!H144+Rezultāti!H148)</f>
        <v>153.61</v>
      </c>
      <c r="E20" s="38">
        <v>1</v>
      </c>
      <c r="F20" s="6"/>
      <c r="G20" s="40"/>
      <c r="H20" s="40" t="s">
        <v>298</v>
      </c>
      <c r="I20" s="37"/>
    </row>
    <row r="21" spans="1:256" s="13" customFormat="1" ht="15">
      <c r="A21" s="61" t="s">
        <v>290</v>
      </c>
      <c r="B21" s="74" t="s">
        <v>258</v>
      </c>
      <c r="C21" s="68">
        <v>16</v>
      </c>
      <c r="D21" s="71">
        <f>SUM(Rezultāti!H198+Rezultāti!H227)</f>
        <v>115.98</v>
      </c>
      <c r="E21" s="38">
        <v>1</v>
      </c>
      <c r="G21" s="40"/>
      <c r="H21" s="40" t="s">
        <v>296</v>
      </c>
      <c r="I21" s="2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9" s="11" customFormat="1" ht="15">
      <c r="A22" s="61" t="s">
        <v>291</v>
      </c>
      <c r="B22" s="74" t="s">
        <v>223</v>
      </c>
      <c r="C22" s="67">
        <v>15</v>
      </c>
      <c r="D22" s="72">
        <f>SUM(Rezultāti!H145+Rezultāti!H154)</f>
        <v>136.76</v>
      </c>
      <c r="E22" s="38">
        <v>1</v>
      </c>
      <c r="F22" s="39"/>
      <c r="G22" s="40"/>
      <c r="H22" s="40" t="s">
        <v>297</v>
      </c>
      <c r="I22" s="20"/>
    </row>
    <row r="23" spans="1:9" s="11" customFormat="1" ht="15">
      <c r="A23" s="69" t="s">
        <v>292</v>
      </c>
      <c r="B23" s="74" t="s">
        <v>131</v>
      </c>
      <c r="C23" s="49">
        <v>12</v>
      </c>
      <c r="D23" s="46">
        <v>62.67</v>
      </c>
      <c r="E23" s="38">
        <v>1</v>
      </c>
      <c r="F23" s="39"/>
      <c r="G23" s="40"/>
      <c r="H23" s="40">
        <v>12</v>
      </c>
      <c r="I23" s="20"/>
    </row>
    <row r="24" spans="1:8" s="11" customFormat="1" ht="15">
      <c r="A24" s="61" t="s">
        <v>293</v>
      </c>
      <c r="B24" s="75" t="s">
        <v>133</v>
      </c>
      <c r="C24" s="67">
        <v>12</v>
      </c>
      <c r="D24" s="46">
        <v>27.28</v>
      </c>
      <c r="E24" s="38" t="s">
        <v>324</v>
      </c>
      <c r="G24" s="40">
        <v>12</v>
      </c>
      <c r="H24" s="40"/>
    </row>
    <row r="25" spans="1:8" s="11" customFormat="1" ht="15">
      <c r="A25" s="69" t="s">
        <v>294</v>
      </c>
      <c r="B25" s="74" t="s">
        <v>219</v>
      </c>
      <c r="C25" s="67">
        <v>7</v>
      </c>
      <c r="D25" s="46">
        <v>72.04</v>
      </c>
      <c r="E25" s="38">
        <v>1</v>
      </c>
      <c r="G25" s="40"/>
      <c r="H25" s="40">
        <v>7</v>
      </c>
    </row>
    <row r="26" spans="1:8" s="11" customFormat="1" ht="15">
      <c r="A26" s="61" t="s">
        <v>295</v>
      </c>
      <c r="B26" s="74" t="s">
        <v>278</v>
      </c>
      <c r="C26" s="49">
        <v>7</v>
      </c>
      <c r="D26" s="46">
        <v>43.67</v>
      </c>
      <c r="E26" s="38">
        <v>1</v>
      </c>
      <c r="G26" s="40"/>
      <c r="H26" s="40">
        <v>7</v>
      </c>
    </row>
    <row r="27" s="11" customFormat="1" ht="15">
      <c r="A27" s="36"/>
    </row>
    <row r="28" s="11" customFormat="1" ht="15">
      <c r="A28" s="36"/>
    </row>
    <row r="29" s="11" customFormat="1" ht="15">
      <c r="A29" s="36"/>
    </row>
    <row r="30" s="11" customFormat="1" ht="15">
      <c r="A30" s="36"/>
    </row>
    <row r="31" s="11" customFormat="1" ht="15">
      <c r="A31" s="36"/>
    </row>
    <row r="32" s="11" customFormat="1" ht="15">
      <c r="A32" s="36"/>
    </row>
    <row r="33" s="11" customFormat="1" ht="15">
      <c r="A33" s="36"/>
    </row>
    <row r="34" spans="1:256" s="12" customFormat="1" ht="15">
      <c r="A34" s="36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8" s="11" customFormat="1" ht="15">
      <c r="A35" s="31"/>
      <c r="B35" s="34"/>
      <c r="C35" s="35"/>
      <c r="D35" s="31"/>
      <c r="E35" s="31"/>
      <c r="F35" s="20"/>
      <c r="G35" s="20"/>
      <c r="H35" s="20"/>
    </row>
    <row r="36" spans="4:6" ht="12.75">
      <c r="D36" s="7"/>
      <c r="F36" s="6"/>
    </row>
    <row r="37" spans="4:6" ht="12.75">
      <c r="D37" s="7"/>
      <c r="F37" s="6"/>
    </row>
    <row r="38" spans="4:6" ht="12.75">
      <c r="D38" s="7"/>
      <c r="F38" s="6"/>
    </row>
    <row r="39" spans="4:6" ht="12.75">
      <c r="D39" s="7"/>
      <c r="F39" s="6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</dc:creator>
  <cp:keywords/>
  <dc:description/>
  <cp:lastModifiedBy>LPF</cp:lastModifiedBy>
  <cp:lastPrinted>2023-05-06T15:31:03Z</cp:lastPrinted>
  <dcterms:created xsi:type="dcterms:W3CDTF">2022-02-13T08:11:42Z</dcterms:created>
  <dcterms:modified xsi:type="dcterms:W3CDTF">2024-03-25T08:43:08Z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