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ORTS\Uzņēmums\LPF\Atskaites LSFP un LNSP, LSFP līdzekļu sadalījums, IZM, LOK\2024\"/>
    </mc:Choice>
  </mc:AlternateContent>
  <bookViews>
    <workbookView xWindow="0" yWindow="0" windowWidth="19155" windowHeight="7005"/>
  </bookViews>
  <sheets>
    <sheet name="1.pielikums - TĀM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  <c r="S31" i="1"/>
  <c r="S10" i="1"/>
  <c r="H10" i="1" l="1"/>
  <c r="I31" i="1"/>
  <c r="H31" i="1"/>
  <c r="AB31" i="1"/>
  <c r="AC36" i="1"/>
  <c r="AC35" i="1"/>
  <c r="AC34" i="1"/>
  <c r="AC33" i="1"/>
  <c r="AC32" i="1"/>
  <c r="X10" i="1" l="1"/>
  <c r="AC29" i="1"/>
  <c r="AC30" i="1"/>
  <c r="AC39" i="1" l="1"/>
  <c r="AC38" i="1" l="1"/>
  <c r="AC12" i="1"/>
  <c r="AC13" i="1"/>
  <c r="AC14" i="1"/>
  <c r="AC16" i="1"/>
  <c r="AC17" i="1"/>
  <c r="AC18" i="1"/>
  <c r="AC15" i="1"/>
  <c r="AC19" i="1"/>
  <c r="AC20" i="1"/>
  <c r="AC21" i="1"/>
  <c r="AC22" i="1"/>
  <c r="AC23" i="1"/>
  <c r="AC24" i="1"/>
  <c r="AC25" i="1"/>
  <c r="AC26" i="1"/>
  <c r="AC27" i="1"/>
  <c r="AC28" i="1"/>
  <c r="G10" i="1"/>
  <c r="I10" i="1"/>
  <c r="J10" i="1"/>
  <c r="K10" i="1"/>
  <c r="L10" i="1"/>
  <c r="M10" i="1"/>
  <c r="N10" i="1"/>
  <c r="O10" i="1"/>
  <c r="P10" i="1"/>
  <c r="Q10" i="1"/>
  <c r="R10" i="1"/>
  <c r="T10" i="1"/>
  <c r="U10" i="1"/>
  <c r="V10" i="1"/>
  <c r="W10" i="1"/>
  <c r="Y10" i="1"/>
  <c r="Z10" i="1"/>
  <c r="AA10" i="1"/>
  <c r="AB10" i="1"/>
  <c r="F10" i="1"/>
  <c r="F40" i="1"/>
  <c r="AB37" i="1"/>
  <c r="O37" i="1"/>
  <c r="I37" i="1"/>
  <c r="H37" i="1"/>
  <c r="H40" i="1" s="1"/>
  <c r="G37" i="1"/>
  <c r="J37" i="1"/>
  <c r="K37" i="1"/>
  <c r="L37" i="1"/>
  <c r="M37" i="1"/>
  <c r="N37" i="1"/>
  <c r="P37" i="1"/>
  <c r="Q37" i="1"/>
  <c r="R37" i="1"/>
  <c r="T37" i="1"/>
  <c r="U37" i="1"/>
  <c r="V37" i="1"/>
  <c r="W37" i="1"/>
  <c r="X37" i="1"/>
  <c r="Y37" i="1"/>
  <c r="Z37" i="1"/>
  <c r="AA37" i="1"/>
  <c r="F37" i="1"/>
  <c r="F31" i="1"/>
  <c r="AC10" i="1" l="1"/>
  <c r="AC37" i="1"/>
  <c r="AC11" i="1"/>
  <c r="I40" i="1"/>
  <c r="K31" i="1"/>
  <c r="K40" i="1" s="1"/>
  <c r="J31" i="1" l="1"/>
  <c r="J40" i="1" s="1"/>
  <c r="G31" i="1" l="1"/>
  <c r="G40" i="1" l="1"/>
  <c r="R31" i="1"/>
  <c r="R40" i="1" s="1"/>
  <c r="W31" i="1" l="1"/>
  <c r="W40" i="1" s="1"/>
  <c r="S40" i="1"/>
  <c r="X31" i="1"/>
  <c r="X40" i="1" s="1"/>
  <c r="Y31" i="1"/>
  <c r="Y40" i="1" s="1"/>
  <c r="Z31" i="1"/>
  <c r="Z40" i="1" s="1"/>
  <c r="AA31" i="1"/>
  <c r="AA40" i="1" s="1"/>
  <c r="AB40" i="1"/>
  <c r="T31" i="1"/>
  <c r="T40" i="1" s="1"/>
  <c r="V31" i="1" l="1"/>
  <c r="V40" i="1" s="1"/>
  <c r="U31" i="1"/>
  <c r="U40" i="1" s="1"/>
  <c r="Q31" i="1"/>
  <c r="Q40" i="1" s="1"/>
  <c r="P31" i="1"/>
  <c r="P40" i="1" s="1"/>
  <c r="O31" i="1"/>
  <c r="O40" i="1" s="1"/>
  <c r="N31" i="1"/>
  <c r="N40" i="1" s="1"/>
  <c r="M31" i="1"/>
  <c r="M40" i="1" s="1"/>
  <c r="L31" i="1"/>
  <c r="AC31" i="1" l="1"/>
  <c r="L40" i="1"/>
  <c r="AC40" i="1" s="1"/>
</calcChain>
</file>

<file path=xl/sharedStrings.xml><?xml version="1.0" encoding="utf-8"?>
<sst xmlns="http://schemas.openxmlformats.org/spreadsheetml/2006/main" count="111" uniqueCount="96">
  <si>
    <t>Izdevumi kopā</t>
  </si>
  <si>
    <t>N.p.k.</t>
  </si>
  <si>
    <t>Pasākuma nosaukums</t>
  </si>
  <si>
    <t>Vieta</t>
  </si>
  <si>
    <t>Pasākuma sarīkošanas laiks (kalendārā secībā)</t>
  </si>
  <si>
    <t>Dalībnieku skaits</t>
  </si>
  <si>
    <t>Kurināmais un enerģētiskie materiāli</t>
  </si>
  <si>
    <t xml:space="preserve"> Pārējas preces</t>
  </si>
  <si>
    <t>Īre un noma</t>
  </si>
  <si>
    <t>1.PIELIKUMS</t>
  </si>
  <si>
    <t>Darba devēja valsts sociālās apdrošināšanas obligātās iemaksas</t>
  </si>
  <si>
    <t>Iekšzemes mācību, darba un dienesta komandējumi, darba braucieni</t>
  </si>
  <si>
    <t>Ārvalstu mācību, darba un dienesta komandējumi, darba braucieni</t>
  </si>
  <si>
    <t>Mēnešalga</t>
  </si>
  <si>
    <t>Piemaksas, prēmijas un naudas balvas</t>
  </si>
  <si>
    <t>Atalgojums fiziskajām personām uz tiesiskās attiecības regulējošu dokumentu pamata</t>
  </si>
  <si>
    <t>Darba devēja sociāla rakstura pabalsti, kompensācijas un citi maksājumi</t>
  </si>
  <si>
    <t>Izdevumi par sakaru pakalpojumiem</t>
  </si>
  <si>
    <t>Izdevumi par komunālajiem pakalpojumiem</t>
  </si>
  <si>
    <t>Remontdarbi un iestāžu uzturēšanas pakalpojumi (izņemot kapitālo remontu)</t>
  </si>
  <si>
    <t>Informācijas tehnoloģiju pakalpojumi</t>
  </si>
  <si>
    <t>Attīstības pasākumi un programmas</t>
  </si>
  <si>
    <t>Licences, koncesijas un patenti, preču zīmes un līdzīgas tiesības</t>
  </si>
  <si>
    <t>Tehnoloģiskās iekārtas un mašīnas</t>
  </si>
  <si>
    <t>Pārējie pamatlīdzekļi</t>
  </si>
  <si>
    <t>Dažādi pakalpojumi</t>
  </si>
  <si>
    <t>Izdevumi par dažādām precēm un inventāru</t>
  </si>
  <si>
    <t>Zāles, ķimikālijas, laboratorijas preces, medicīniskās ierīces, laboratorijas dzīvnieki un to uzturēšana</t>
  </si>
  <si>
    <t>Iestāžu uzturēšanas materiāli un preces</t>
  </si>
  <si>
    <t>Valsts un pašvaldību aprūpē, apgādē un dienestā (amatā) esošo personu uzturēšana</t>
  </si>
  <si>
    <t>3. Finansējums federācijas administratīvo izdevumu segšanai</t>
  </si>
  <si>
    <t>01.01.-31.12.2023.</t>
  </si>
  <si>
    <t>Latvija</t>
  </si>
  <si>
    <t>1. Finansējums plānotajām aktivitātēm</t>
  </si>
  <si>
    <t>Pasaules čempionāts spēka trīscīņā</t>
  </si>
  <si>
    <t>Aizkraukle</t>
  </si>
  <si>
    <t>29.04.2023.</t>
  </si>
  <si>
    <t>Valmiera</t>
  </si>
  <si>
    <t>Koknese</t>
  </si>
  <si>
    <t>Latvijas čempionāts spiešanā guļus uz atkārtojumu skaitu</t>
  </si>
  <si>
    <t>Inciems</t>
  </si>
  <si>
    <t>Rēzekne</t>
  </si>
  <si>
    <t>LPF informācijas sistēmas tālāka programēšana</t>
  </si>
  <si>
    <t>2. Finansējums plānotajām aktivitātēm (bērnu un jauniešu sporta atbalstam)</t>
  </si>
  <si>
    <t>Latvijas čempionāts spēka trīscīņā jauniešiem un junioriem</t>
  </si>
  <si>
    <t>Latvijas augstskolu čempionāts spēka trīscīņā</t>
  </si>
  <si>
    <t>04.-12.2023.</t>
  </si>
  <si>
    <t>09.-12.2023.</t>
  </si>
  <si>
    <t>Latvijas augstskolu iekšējie čempionāti spiešanā guļus</t>
  </si>
  <si>
    <t>04.11.2023.</t>
  </si>
  <si>
    <t>Latvijas augstskolu čempionāts spiešanā guļus</t>
  </si>
  <si>
    <t>Rīga</t>
  </si>
  <si>
    <t>Kopā:</t>
  </si>
  <si>
    <t xml:space="preserve"> </t>
  </si>
  <si>
    <t>Rambate</t>
  </si>
  <si>
    <t>16.06.-23.06.2024.</t>
  </si>
  <si>
    <t>Liepāja</t>
  </si>
  <si>
    <t>Latvijas Atklātais čempionāts spēka trīscīņā</t>
  </si>
  <si>
    <t>Latvijas Atklātais čempionāts spiešanā guļus</t>
  </si>
  <si>
    <t>Madona</t>
  </si>
  <si>
    <t>Dundaga</t>
  </si>
  <si>
    <t>01.01.-31.12.2024.</t>
  </si>
  <si>
    <t>05.08.-11.08.2024</t>
  </si>
  <si>
    <t>Eiropas atklātais čempionāts klasiskajā spiešanā guļus un ar ekipējumu junioriem, jauniešiem un senioriem</t>
  </si>
  <si>
    <t>Stambula,Turcija</t>
  </si>
  <si>
    <t>06.10-13.10.2024</t>
  </si>
  <si>
    <t>Pasaules atklātais čempionāts spēka trīscīņā ar ekipējumu</t>
  </si>
  <si>
    <t>23.07.-27.07.2024</t>
  </si>
  <si>
    <t>11.11.-17.11.2024</t>
  </si>
  <si>
    <t>Organizācijas vadītājs: Andrejs Rožlapa</t>
  </si>
  <si>
    <r>
      <t xml:space="preserve">TĀME
</t>
    </r>
    <r>
      <rPr>
        <b/>
        <i/>
        <sz val="16"/>
        <rFont val="Arial"/>
        <family val="2"/>
        <charset val="186"/>
      </rPr>
      <t>par piešķirto valsts budžeta līdzekļu izlietojumu</t>
    </r>
  </si>
  <si>
    <r>
      <t>Organizācijas nosaukums:</t>
    </r>
    <r>
      <rPr>
        <sz val="12"/>
        <rFont val="Arial"/>
        <family val="2"/>
        <charset val="186"/>
      </rPr>
      <t xml:space="preserve">  Latvijas Pauerliftinga federācija</t>
    </r>
  </si>
  <si>
    <r>
      <rPr>
        <b/>
        <sz val="12"/>
        <rFont val="Arial"/>
        <family val="2"/>
        <charset val="186"/>
      </rPr>
      <t xml:space="preserve">Sadarbības līguma datums: </t>
    </r>
    <r>
      <rPr>
        <sz val="12"/>
        <rFont val="Arial"/>
        <family val="2"/>
        <charset val="186"/>
      </rPr>
      <t xml:space="preserve"> </t>
    </r>
  </si>
  <si>
    <r>
      <rPr>
        <b/>
        <sz val="12"/>
        <rFont val="Arial"/>
        <family val="2"/>
        <charset val="186"/>
      </rPr>
      <t>Adrese, kontakttālrunis:</t>
    </r>
    <r>
      <rPr>
        <sz val="12"/>
        <rFont val="Arial"/>
        <family val="2"/>
        <charset val="186"/>
      </rPr>
      <t xml:space="preserve"> Raiņa iela 3, Valmiera, Valmiers novads, LV-4201; t. 26536984</t>
    </r>
  </si>
  <si>
    <r>
      <rPr>
        <b/>
        <sz val="12"/>
        <rFont val="Arial"/>
        <family val="2"/>
        <charset val="186"/>
      </rPr>
      <t>Apakšprogrammas Nr.</t>
    </r>
    <r>
      <rPr>
        <sz val="12"/>
        <rFont val="Arial"/>
        <family val="2"/>
        <charset val="186"/>
      </rPr>
      <t xml:space="preserve"> </t>
    </r>
  </si>
  <si>
    <t>Biroja tehnika (dators)</t>
  </si>
  <si>
    <t>Atalgojums sabiedrisko attiecību speciālistei, grāmatvedei, dizainerei</t>
  </si>
  <si>
    <t>Inventāra iegāde (2 statīvi, 4 stieņi)</t>
  </si>
  <si>
    <t>Pasaules Universitāšu čempionāts</t>
  </si>
  <si>
    <t>LK posms - Vidzemes čempionāts spēka trīscīņā</t>
  </si>
  <si>
    <t>LK posms -  Kokneses čempionāts spēka trīscīņā uz atkārtojumu skaitu</t>
  </si>
  <si>
    <t>LK posms -  Kluba Dandijs Kauss spēka divcīņā</t>
  </si>
  <si>
    <t>LK posms -  Rembates čempionāts spiešanā guļus veltīts Valda Alksnīša piemiņai</t>
  </si>
  <si>
    <t>LK posms - Siguldas novada Kauss vilkmē no zemes</t>
  </si>
  <si>
    <t>LK posms - Siguldas novada čempionāts spēka divcīņā</t>
  </si>
  <si>
    <t>LK posms - Rēzeknes čempionāts klasiskajā spiešanā guļus</t>
  </si>
  <si>
    <t>LK posms - Kurzemes reģiona posms spēka trīscīņā</t>
  </si>
  <si>
    <t xml:space="preserve">LK posms - Liepājas čempionāts spiešanā guļus </t>
  </si>
  <si>
    <t>LK posms - Lāčplēša Kauss spiešanā guļus uz atkārtojumu skaitu</t>
  </si>
  <si>
    <t>Lēdurga</t>
  </si>
  <si>
    <t>Pilzene, Čehija</t>
  </si>
  <si>
    <t>Viļņa, Lietuva</t>
  </si>
  <si>
    <t xml:space="preserve"> Tartu, Igaunija</t>
  </si>
  <si>
    <t>Reikjavīka, Islande</t>
  </si>
  <si>
    <t>Latvijas skolu čempionāti spiešanā guļus "Latvijas spēcīgākā skola - 2024" (vismaz 40 posmi)</t>
  </si>
  <si>
    <t>Eiropas čempionāts jauniešiem un junioriem spēka trīscīņā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</si>
</sst>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i/>
      <sz val="16"/>
      <name val="Arial"/>
      <family val="2"/>
      <charset val="186"/>
    </font>
    <font>
      <b/>
      <u/>
      <sz val="13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2" fontId="3" fillId="0" borderId="2" xfId="0" applyNumberFormat="1" applyFont="1" applyFill="1" applyBorder="1"/>
    <xf numFmtId="2" fontId="1" fillId="0" borderId="3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4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2" fontId="1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horizontal="right"/>
    </xf>
    <xf numFmtId="2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Continuous"/>
    </xf>
    <xf numFmtId="0" fontId="11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9" fontId="13" fillId="0" borderId="9" xfId="0" applyNumberFormat="1" applyFont="1" applyFill="1" applyBorder="1" applyAlignment="1">
      <alignment horizontal="center" vertical="center" textRotation="90" wrapText="1"/>
    </xf>
    <xf numFmtId="2" fontId="4" fillId="0" borderId="0" xfId="0" applyNumberFormat="1" applyFont="1" applyFill="1"/>
    <xf numFmtId="0" fontId="9" fillId="0" borderId="0" xfId="0" applyFont="1" applyFill="1" applyAlignment="1"/>
    <xf numFmtId="0" fontId="9" fillId="0" borderId="10" xfId="0" applyFont="1" applyFill="1" applyBorder="1" applyAlignment="1"/>
    <xf numFmtId="0" fontId="15" fillId="0" borderId="11" xfId="0" applyFont="1" applyFill="1" applyBorder="1" applyAlignment="1">
      <alignment vertical="center"/>
    </xf>
    <xf numFmtId="9" fontId="13" fillId="0" borderId="7" xfId="0" applyNumberFormat="1" applyFont="1" applyFill="1" applyBorder="1" applyAlignment="1">
      <alignment vertical="center" textRotation="90" wrapText="1"/>
    </xf>
    <xf numFmtId="2" fontId="2" fillId="0" borderId="2" xfId="0" applyNumberFormat="1" applyFont="1" applyFill="1" applyBorder="1" applyAlignment="1"/>
    <xf numFmtId="2" fontId="2" fillId="0" borderId="0" xfId="0" applyNumberFormat="1" applyFont="1" applyFill="1" applyBorder="1" applyAlignment="1"/>
    <xf numFmtId="0" fontId="4" fillId="0" borderId="0" xfId="0" applyFont="1" applyFill="1" applyAlignment="1"/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" fontId="1" fillId="0" borderId="2" xfId="0" applyNumberFormat="1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zoomScale="85" zoomScaleNormal="85" zoomScaleSheetLayoutView="70" workbookViewId="0">
      <selection activeCell="A4" sqref="A4"/>
    </sheetView>
  </sheetViews>
  <sheetFormatPr defaultColWidth="9.140625" defaultRowHeight="12.75" x14ac:dyDescent="0.2"/>
  <cols>
    <col min="1" max="1" width="5.42578125" style="25" customWidth="1"/>
    <col min="2" max="2" width="16.5703125" style="28" customWidth="1"/>
    <col min="3" max="3" width="78.42578125" style="28" bestFit="1" customWidth="1"/>
    <col min="4" max="4" width="8.5703125" style="28" customWidth="1"/>
    <col min="5" max="5" width="18.140625" style="28" customWidth="1"/>
    <col min="6" max="6" width="6.140625" style="28" customWidth="1"/>
    <col min="7" max="7" width="7.7109375" style="28" bestFit="1" customWidth="1"/>
    <col min="8" max="8" width="7.5703125" style="28" bestFit="1" customWidth="1"/>
    <col min="9" max="9" width="7.140625" style="28" customWidth="1"/>
    <col min="10" max="10" width="7.7109375" style="28" bestFit="1" customWidth="1"/>
    <col min="11" max="11" width="7.28515625" style="28" customWidth="1"/>
    <col min="12" max="12" width="8" style="28" bestFit="1" customWidth="1"/>
    <col min="13" max="14" width="7" style="28" customWidth="1"/>
    <col min="15" max="17" width="8.42578125" style="28" customWidth="1"/>
    <col min="18" max="18" width="7.5703125" style="28" customWidth="1"/>
    <col min="19" max="20" width="7.85546875" style="28" customWidth="1"/>
    <col min="21" max="23" width="8" style="28" customWidth="1"/>
    <col min="24" max="24" width="7.5703125" style="28" customWidth="1"/>
    <col min="25" max="28" width="7.7109375" style="28" customWidth="1"/>
    <col min="29" max="29" width="10.140625" style="59" customWidth="1"/>
    <col min="30" max="16384" width="9.140625" style="28"/>
  </cols>
  <sheetData>
    <row r="1" spans="1:30" ht="41.25" customHeight="1" x14ac:dyDescent="0.25">
      <c r="B1" s="26"/>
      <c r="C1" s="26"/>
      <c r="D1" s="26"/>
      <c r="E1" s="26"/>
      <c r="F1" s="71" t="s">
        <v>70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26"/>
      <c r="V1" s="26"/>
      <c r="W1" s="26"/>
      <c r="X1" s="70" t="s">
        <v>9</v>
      </c>
      <c r="Y1" s="70"/>
      <c r="Z1" s="70"/>
      <c r="AA1" s="70"/>
      <c r="AB1" s="70"/>
      <c r="AC1" s="70"/>
      <c r="AD1" s="27"/>
    </row>
    <row r="2" spans="1:30" s="31" customFormat="1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AC2" s="53"/>
    </row>
    <row r="3" spans="1:30" s="31" customFormat="1" ht="15.75" x14ac:dyDescent="0.25">
      <c r="A3" s="30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AC3" s="53"/>
    </row>
    <row r="4" spans="1:30" s="31" customFormat="1" ht="15.75" x14ac:dyDescent="0.25">
      <c r="A4" s="34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33"/>
      <c r="Q4" s="33"/>
      <c r="R4" s="33"/>
      <c r="S4" s="33"/>
      <c r="T4" s="33"/>
      <c r="U4" s="33"/>
      <c r="V4" s="33"/>
      <c r="W4" s="33"/>
      <c r="AC4" s="53"/>
    </row>
    <row r="5" spans="1:30" s="31" customFormat="1" ht="15.75" x14ac:dyDescent="0.25">
      <c r="A5" s="34" t="s">
        <v>73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33"/>
      <c r="Q5" s="33"/>
      <c r="R5" s="33"/>
      <c r="S5" s="33"/>
      <c r="T5" s="33"/>
      <c r="U5" s="33"/>
      <c r="V5" s="33"/>
      <c r="W5" s="33"/>
      <c r="AC5" s="53"/>
    </row>
    <row r="6" spans="1:30" s="31" customFormat="1" ht="15.75" x14ac:dyDescent="0.2">
      <c r="A6" s="35" t="s">
        <v>74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6"/>
      <c r="R6" s="36"/>
      <c r="S6" s="32"/>
      <c r="T6" s="33"/>
      <c r="U6" s="33"/>
      <c r="V6" s="33"/>
      <c r="W6" s="33"/>
      <c r="AC6" s="53"/>
    </row>
    <row r="7" spans="1:30" s="31" customFormat="1" ht="15.75" thickBot="1" x14ac:dyDescent="0.25">
      <c r="A7" s="29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54"/>
    </row>
    <row r="8" spans="1:30" s="31" customFormat="1" ht="15" x14ac:dyDescent="0.2">
      <c r="A8" s="39"/>
      <c r="B8" s="40"/>
      <c r="C8" s="41"/>
      <c r="D8" s="41"/>
      <c r="E8" s="42"/>
      <c r="F8" s="43">
        <v>1110</v>
      </c>
      <c r="G8" s="43">
        <v>1140</v>
      </c>
      <c r="H8" s="43">
        <v>1150</v>
      </c>
      <c r="I8" s="43">
        <v>1210</v>
      </c>
      <c r="J8" s="43">
        <v>1220</v>
      </c>
      <c r="K8" s="43">
        <v>2110</v>
      </c>
      <c r="L8" s="44">
        <v>2120</v>
      </c>
      <c r="M8" s="44">
        <v>2210</v>
      </c>
      <c r="N8" s="44">
        <v>2220</v>
      </c>
      <c r="O8" s="44">
        <v>2230</v>
      </c>
      <c r="P8" s="44">
        <v>2240</v>
      </c>
      <c r="Q8" s="44">
        <v>2250</v>
      </c>
      <c r="R8" s="44">
        <v>2260</v>
      </c>
      <c r="S8" s="43">
        <v>2310</v>
      </c>
      <c r="T8" s="43">
        <v>2320</v>
      </c>
      <c r="U8" s="43">
        <v>2340</v>
      </c>
      <c r="V8" s="43">
        <v>2350</v>
      </c>
      <c r="W8" s="43">
        <v>2360</v>
      </c>
      <c r="X8" s="43">
        <v>2390</v>
      </c>
      <c r="Y8" s="45">
        <v>5110</v>
      </c>
      <c r="Z8" s="45">
        <v>5120</v>
      </c>
      <c r="AA8" s="45">
        <v>5220</v>
      </c>
      <c r="AB8" s="45">
        <v>5230</v>
      </c>
      <c r="AC8" s="55"/>
    </row>
    <row r="9" spans="1:30" s="31" customFormat="1" ht="178.5" customHeight="1" x14ac:dyDescent="0.2">
      <c r="A9" s="46" t="s">
        <v>1</v>
      </c>
      <c r="B9" s="47" t="s">
        <v>4</v>
      </c>
      <c r="C9" s="47" t="s">
        <v>2</v>
      </c>
      <c r="D9" s="47" t="s">
        <v>5</v>
      </c>
      <c r="E9" s="48" t="s">
        <v>3</v>
      </c>
      <c r="F9" s="49" t="s">
        <v>13</v>
      </c>
      <c r="G9" s="49" t="s">
        <v>14</v>
      </c>
      <c r="H9" s="49" t="s">
        <v>15</v>
      </c>
      <c r="I9" s="50" t="s">
        <v>10</v>
      </c>
      <c r="J9" s="50" t="s">
        <v>16</v>
      </c>
      <c r="K9" s="51" t="s">
        <v>11</v>
      </c>
      <c r="L9" s="51" t="s">
        <v>12</v>
      </c>
      <c r="M9" s="51" t="s">
        <v>17</v>
      </c>
      <c r="N9" s="51" t="s">
        <v>18</v>
      </c>
      <c r="O9" s="51" t="s">
        <v>25</v>
      </c>
      <c r="P9" s="51" t="s">
        <v>19</v>
      </c>
      <c r="Q9" s="51" t="s">
        <v>20</v>
      </c>
      <c r="R9" s="51" t="s">
        <v>8</v>
      </c>
      <c r="S9" s="51" t="s">
        <v>26</v>
      </c>
      <c r="T9" s="51" t="s">
        <v>6</v>
      </c>
      <c r="U9" s="51" t="s">
        <v>27</v>
      </c>
      <c r="V9" s="51" t="s">
        <v>28</v>
      </c>
      <c r="W9" s="51" t="s">
        <v>29</v>
      </c>
      <c r="X9" s="51" t="s">
        <v>7</v>
      </c>
      <c r="Y9" s="51" t="s">
        <v>21</v>
      </c>
      <c r="Z9" s="51" t="s">
        <v>22</v>
      </c>
      <c r="AA9" s="51" t="s">
        <v>23</v>
      </c>
      <c r="AB9" s="51" t="s">
        <v>24</v>
      </c>
      <c r="AC9" s="56" t="s">
        <v>0</v>
      </c>
    </row>
    <row r="10" spans="1:30" s="11" customFormat="1" ht="16.899999999999999" customHeight="1" x14ac:dyDescent="0.2">
      <c r="A10" s="64" t="s">
        <v>33</v>
      </c>
      <c r="B10" s="65"/>
      <c r="C10" s="65"/>
      <c r="D10" s="65"/>
      <c r="E10" s="66"/>
      <c r="F10" s="9">
        <f>SUM(F11:F30)</f>
        <v>0</v>
      </c>
      <c r="G10" s="9">
        <f t="shared" ref="G10:AB10" si="0">SUM(G11:G30)</f>
        <v>0</v>
      </c>
      <c r="H10" s="9">
        <f>SUM(H11:H30)</f>
        <v>1250</v>
      </c>
      <c r="I10" s="9">
        <f t="shared" si="0"/>
        <v>294</v>
      </c>
      <c r="J10" s="9">
        <f t="shared" si="0"/>
        <v>0</v>
      </c>
      <c r="K10" s="9">
        <f t="shared" si="0"/>
        <v>0</v>
      </c>
      <c r="L10" s="9">
        <f t="shared" si="0"/>
        <v>7650</v>
      </c>
      <c r="M10" s="9">
        <f t="shared" si="0"/>
        <v>0</v>
      </c>
      <c r="N10" s="9">
        <f t="shared" si="0"/>
        <v>0</v>
      </c>
      <c r="O10" s="9">
        <f t="shared" si="0"/>
        <v>1080</v>
      </c>
      <c r="P10" s="9">
        <f t="shared" si="0"/>
        <v>0</v>
      </c>
      <c r="Q10" s="9">
        <f t="shared" si="0"/>
        <v>1500</v>
      </c>
      <c r="R10" s="9">
        <f t="shared" si="0"/>
        <v>0</v>
      </c>
      <c r="S10" s="60">
        <f t="shared" ref="S10" si="1">SUM(S11:S30)</f>
        <v>6850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>SUM(X11:X30)</f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4040</v>
      </c>
      <c r="AC10" s="9">
        <f>SUM(F10:AB10)</f>
        <v>22664</v>
      </c>
    </row>
    <row r="11" spans="1:30" s="11" customFormat="1" ht="17.100000000000001" customHeight="1" x14ac:dyDescent="0.2">
      <c r="A11" s="3">
        <v>1</v>
      </c>
      <c r="B11" s="12">
        <v>45395</v>
      </c>
      <c r="C11" s="7" t="s">
        <v>79</v>
      </c>
      <c r="D11" s="3">
        <v>120</v>
      </c>
      <c r="E11" s="3" t="s">
        <v>37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">
        <v>600</v>
      </c>
      <c r="T11" s="13"/>
      <c r="U11" s="9"/>
      <c r="V11" s="9"/>
      <c r="W11" s="13"/>
      <c r="X11" s="10"/>
      <c r="Y11" s="10"/>
      <c r="Z11" s="10"/>
      <c r="AA11" s="10"/>
      <c r="AB11" s="10"/>
      <c r="AC11" s="57">
        <f>SUM(F11:AB11)</f>
        <v>600</v>
      </c>
    </row>
    <row r="12" spans="1:30" s="15" customFormat="1" ht="14.1" customHeight="1" x14ac:dyDescent="0.2">
      <c r="A12" s="3">
        <v>2</v>
      </c>
      <c r="B12" s="12">
        <v>45423</v>
      </c>
      <c r="C12" s="6" t="s">
        <v>80</v>
      </c>
      <c r="D12" s="3">
        <v>70</v>
      </c>
      <c r="E12" s="3" t="s">
        <v>38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>
        <v>400</v>
      </c>
      <c r="T12" s="14"/>
      <c r="U12" s="2"/>
      <c r="V12" s="2"/>
      <c r="W12" s="14"/>
      <c r="X12" s="1"/>
      <c r="Y12" s="1"/>
      <c r="Z12" s="1"/>
      <c r="AA12" s="1"/>
      <c r="AB12" s="1"/>
      <c r="AC12" s="57">
        <f>SUM(F12:AB12)</f>
        <v>400</v>
      </c>
    </row>
    <row r="13" spans="1:30" s="15" customFormat="1" ht="14.1" customHeight="1" x14ac:dyDescent="0.2">
      <c r="A13" s="3">
        <v>3</v>
      </c>
      <c r="B13" s="12">
        <v>45451</v>
      </c>
      <c r="C13" s="6" t="s">
        <v>39</v>
      </c>
      <c r="D13" s="3">
        <v>200</v>
      </c>
      <c r="E13" s="3" t="s">
        <v>59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>
        <v>700</v>
      </c>
      <c r="T13" s="14"/>
      <c r="U13" s="2"/>
      <c r="V13" s="2"/>
      <c r="W13" s="14"/>
      <c r="X13" s="1"/>
      <c r="Y13" s="1"/>
      <c r="Z13" s="1"/>
      <c r="AA13" s="1"/>
      <c r="AB13" s="1"/>
      <c r="AC13" s="57">
        <f>SUM(F13:AB13)</f>
        <v>700</v>
      </c>
    </row>
    <row r="14" spans="1:30" s="15" customFormat="1" ht="14.1" customHeight="1" x14ac:dyDescent="0.2">
      <c r="A14" s="3">
        <v>4</v>
      </c>
      <c r="B14" s="12">
        <v>45458</v>
      </c>
      <c r="C14" s="5" t="s">
        <v>81</v>
      </c>
      <c r="D14" s="3">
        <v>60</v>
      </c>
      <c r="E14" s="3" t="s">
        <v>60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>
        <v>400</v>
      </c>
      <c r="T14" s="14"/>
      <c r="U14" s="2"/>
      <c r="V14" s="2"/>
      <c r="W14" s="14"/>
      <c r="X14" s="1"/>
      <c r="Y14" s="1"/>
      <c r="Z14" s="1"/>
      <c r="AA14" s="1"/>
      <c r="AB14" s="1"/>
      <c r="AC14" s="57">
        <f>SUM(F14:AB14)</f>
        <v>400</v>
      </c>
    </row>
    <row r="15" spans="1:30" s="15" customFormat="1" ht="14.1" customHeight="1" x14ac:dyDescent="0.2">
      <c r="A15" s="3">
        <v>5</v>
      </c>
      <c r="B15" s="12" t="s">
        <v>55</v>
      </c>
      <c r="C15" s="5" t="s">
        <v>34</v>
      </c>
      <c r="D15" s="3">
        <v>3</v>
      </c>
      <c r="E15" s="3" t="s">
        <v>91</v>
      </c>
      <c r="F15" s="2"/>
      <c r="G15" s="2"/>
      <c r="H15" s="2" t="s">
        <v>53</v>
      </c>
      <c r="I15" s="2"/>
      <c r="J15" s="2"/>
      <c r="K15" s="2"/>
      <c r="L15" s="2">
        <v>700</v>
      </c>
      <c r="M15" s="2"/>
      <c r="N15" s="2"/>
      <c r="O15" s="2">
        <v>180</v>
      </c>
      <c r="P15" s="2"/>
      <c r="Q15" s="2"/>
      <c r="R15" s="2"/>
      <c r="S15" s="1"/>
      <c r="T15" s="14"/>
      <c r="U15" s="2"/>
      <c r="V15" s="2"/>
      <c r="W15" s="14"/>
      <c r="X15" s="1"/>
      <c r="Y15" s="1"/>
      <c r="Z15" s="1"/>
      <c r="AA15" s="1"/>
      <c r="AB15" s="1"/>
      <c r="AC15" s="57">
        <f>SUM(F15:AB15)</f>
        <v>880</v>
      </c>
    </row>
    <row r="16" spans="1:30" s="15" customFormat="1" ht="14.1" customHeight="1" x14ac:dyDescent="0.2">
      <c r="A16" s="3">
        <v>6</v>
      </c>
      <c r="B16" s="12">
        <v>45493</v>
      </c>
      <c r="C16" s="7" t="s">
        <v>82</v>
      </c>
      <c r="D16" s="4">
        <v>120</v>
      </c>
      <c r="E16" s="3" t="s">
        <v>54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>
        <v>550</v>
      </c>
      <c r="T16" s="14"/>
      <c r="U16" s="2"/>
      <c r="V16" s="2"/>
      <c r="W16" s="14"/>
      <c r="X16" s="1"/>
      <c r="Y16" s="1"/>
      <c r="Z16" s="1"/>
      <c r="AA16" s="1"/>
      <c r="AB16" s="1"/>
      <c r="AC16" s="57">
        <f>SUM(F16:AB16)</f>
        <v>550</v>
      </c>
    </row>
    <row r="17" spans="1:30" s="15" customFormat="1" ht="14.1" customHeight="1" x14ac:dyDescent="0.2">
      <c r="A17" s="3">
        <v>7</v>
      </c>
      <c r="B17" s="16" t="s">
        <v>67</v>
      </c>
      <c r="C17" s="5" t="s">
        <v>78</v>
      </c>
      <c r="D17" s="4">
        <v>3</v>
      </c>
      <c r="E17" s="3" t="s">
        <v>92</v>
      </c>
      <c r="F17" s="2"/>
      <c r="G17" s="2"/>
      <c r="H17" s="2"/>
      <c r="I17" s="2"/>
      <c r="J17" s="2"/>
      <c r="K17" s="2"/>
      <c r="L17" s="2">
        <v>450</v>
      </c>
      <c r="M17" s="2"/>
      <c r="N17" s="2"/>
      <c r="O17" s="2">
        <v>180</v>
      </c>
      <c r="P17" s="2"/>
      <c r="Q17" s="2"/>
      <c r="R17" s="2"/>
      <c r="S17" s="1"/>
      <c r="T17" s="2"/>
      <c r="U17" s="2"/>
      <c r="V17" s="2"/>
      <c r="W17" s="1"/>
      <c r="X17" s="1"/>
      <c r="Y17" s="1"/>
      <c r="Z17" s="1"/>
      <c r="AA17" s="1"/>
      <c r="AB17" s="1"/>
      <c r="AC17" s="57">
        <f>SUM(F17:AB17)</f>
        <v>630</v>
      </c>
    </row>
    <row r="18" spans="1:30" s="15" customFormat="1" ht="14.1" customHeight="1" x14ac:dyDescent="0.2">
      <c r="A18" s="3">
        <v>8</v>
      </c>
      <c r="B18" s="12">
        <v>45500</v>
      </c>
      <c r="C18" s="6" t="s">
        <v>83</v>
      </c>
      <c r="D18" s="3">
        <v>70</v>
      </c>
      <c r="E18" s="3" t="s">
        <v>40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>
        <v>400</v>
      </c>
      <c r="T18" s="14"/>
      <c r="U18" s="2"/>
      <c r="V18" s="2"/>
      <c r="W18" s="14"/>
      <c r="X18" s="1"/>
      <c r="Y18" s="1"/>
      <c r="Z18" s="1"/>
      <c r="AA18" s="1"/>
      <c r="AB18" s="1"/>
      <c r="AC18" s="57">
        <f>SUM(F18:AB18)</f>
        <v>400</v>
      </c>
    </row>
    <row r="19" spans="1:30" s="15" customFormat="1" ht="14.1" customHeight="1" x14ac:dyDescent="0.2">
      <c r="A19" s="3">
        <v>9</v>
      </c>
      <c r="B19" s="12" t="s">
        <v>62</v>
      </c>
      <c r="C19" s="7" t="s">
        <v>63</v>
      </c>
      <c r="D19" s="4">
        <v>6</v>
      </c>
      <c r="E19" s="3" t="s">
        <v>64</v>
      </c>
      <c r="F19" s="2"/>
      <c r="G19" s="2"/>
      <c r="H19" s="2"/>
      <c r="I19" s="2"/>
      <c r="J19" s="2"/>
      <c r="K19" s="2"/>
      <c r="L19" s="2">
        <v>2500</v>
      </c>
      <c r="M19" s="2"/>
      <c r="N19" s="2"/>
      <c r="O19" s="2">
        <v>360</v>
      </c>
      <c r="P19" s="2"/>
      <c r="Q19" s="2"/>
      <c r="R19" s="2"/>
      <c r="S19" s="1"/>
      <c r="T19" s="14"/>
      <c r="U19" s="2"/>
      <c r="V19" s="2"/>
      <c r="W19" s="14"/>
      <c r="X19" s="1"/>
      <c r="Y19" s="1"/>
      <c r="Z19" s="1"/>
      <c r="AA19" s="1"/>
      <c r="AB19" s="1"/>
      <c r="AC19" s="57">
        <f>SUM(F19:AB19)</f>
        <v>2860</v>
      </c>
    </row>
    <row r="20" spans="1:30" s="15" customFormat="1" ht="14.1" customHeight="1" x14ac:dyDescent="0.2">
      <c r="A20" s="3">
        <v>10</v>
      </c>
      <c r="B20" s="12">
        <v>45563</v>
      </c>
      <c r="C20" s="7" t="s">
        <v>84</v>
      </c>
      <c r="D20" s="4">
        <v>70</v>
      </c>
      <c r="E20" s="3" t="s">
        <v>40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>
        <v>400</v>
      </c>
      <c r="T20" s="14"/>
      <c r="U20" s="2"/>
      <c r="V20" s="2"/>
      <c r="W20" s="14"/>
      <c r="X20" s="1"/>
      <c r="Y20" s="1"/>
      <c r="Z20" s="1"/>
      <c r="AA20" s="1"/>
      <c r="AB20" s="1"/>
      <c r="AC20" s="57">
        <f>SUM(F20:AB20)</f>
        <v>400</v>
      </c>
    </row>
    <row r="21" spans="1:30" s="15" customFormat="1" ht="14.1" customHeight="1" x14ac:dyDescent="0.2">
      <c r="A21" s="3">
        <v>11</v>
      </c>
      <c r="B21" s="12">
        <v>45570</v>
      </c>
      <c r="C21" s="7" t="s">
        <v>85</v>
      </c>
      <c r="D21" s="3">
        <v>110</v>
      </c>
      <c r="E21" s="3" t="s">
        <v>41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">
        <v>550</v>
      </c>
      <c r="T21" s="14"/>
      <c r="U21" s="2"/>
      <c r="V21" s="2"/>
      <c r="W21" s="14"/>
      <c r="X21" s="1"/>
      <c r="Y21" s="1"/>
      <c r="Z21" s="1"/>
      <c r="AA21" s="1"/>
      <c r="AB21" s="1"/>
      <c r="AC21" s="57">
        <f>SUM(F21:AB21)</f>
        <v>550</v>
      </c>
    </row>
    <row r="22" spans="1:30" s="15" customFormat="1" ht="14.1" customHeight="1" x14ac:dyDescent="0.2">
      <c r="A22" s="3">
        <v>12</v>
      </c>
      <c r="B22" s="12" t="s">
        <v>65</v>
      </c>
      <c r="C22" s="7" t="s">
        <v>95</v>
      </c>
      <c r="D22" s="3">
        <v>6</v>
      </c>
      <c r="E22" s="3" t="s">
        <v>90</v>
      </c>
      <c r="F22" s="2"/>
      <c r="G22" s="2"/>
      <c r="H22" s="2"/>
      <c r="I22" s="2"/>
      <c r="J22" s="2"/>
      <c r="K22" s="2"/>
      <c r="L22" s="2">
        <v>2500</v>
      </c>
      <c r="M22" s="2"/>
      <c r="N22" s="2"/>
      <c r="O22" s="2">
        <v>300</v>
      </c>
      <c r="P22" s="2"/>
      <c r="Q22" s="2"/>
      <c r="R22" s="2"/>
      <c r="S22" s="1"/>
      <c r="T22" s="14"/>
      <c r="U22" s="2"/>
      <c r="V22" s="2"/>
      <c r="W22" s="14"/>
      <c r="X22" s="1"/>
      <c r="Y22" s="1"/>
      <c r="Z22" s="1"/>
      <c r="AA22" s="1"/>
      <c r="AB22" s="1"/>
      <c r="AC22" s="57">
        <f>SUM(F22:AB22)</f>
        <v>2800</v>
      </c>
    </row>
    <row r="23" spans="1:30" s="15" customFormat="1" ht="14.1" customHeight="1" x14ac:dyDescent="0.2">
      <c r="A23" s="3">
        <v>13</v>
      </c>
      <c r="B23" s="12">
        <v>45584</v>
      </c>
      <c r="C23" s="7" t="s">
        <v>86</v>
      </c>
      <c r="D23" s="3">
        <v>80</v>
      </c>
      <c r="E23" s="3" t="s">
        <v>60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>
        <v>550</v>
      </c>
      <c r="T23" s="14"/>
      <c r="U23" s="2"/>
      <c r="V23" s="2"/>
      <c r="W23" s="14"/>
      <c r="X23" s="1"/>
      <c r="Y23" s="1"/>
      <c r="Z23" s="1"/>
      <c r="AA23" s="1"/>
      <c r="AB23" s="1"/>
      <c r="AC23" s="57">
        <f>SUM(F23:AB23)</f>
        <v>550</v>
      </c>
    </row>
    <row r="24" spans="1:30" s="15" customFormat="1" ht="14.1" customHeight="1" x14ac:dyDescent="0.2">
      <c r="A24" s="3">
        <v>14</v>
      </c>
      <c r="B24" s="12">
        <v>45591</v>
      </c>
      <c r="C24" s="7" t="s">
        <v>87</v>
      </c>
      <c r="D24" s="3">
        <v>120</v>
      </c>
      <c r="E24" s="3" t="s">
        <v>56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>
        <v>550</v>
      </c>
      <c r="T24" s="14"/>
      <c r="U24" s="2"/>
      <c r="V24" s="2"/>
      <c r="W24" s="14"/>
      <c r="X24" s="1"/>
      <c r="Y24" s="1"/>
      <c r="Z24" s="1"/>
      <c r="AA24" s="1"/>
      <c r="AB24" s="1"/>
      <c r="AC24" s="57">
        <f>SUM(F24:AB24)</f>
        <v>550</v>
      </c>
    </row>
    <row r="25" spans="1:30" s="15" customFormat="1" ht="13.5" customHeight="1" x14ac:dyDescent="0.2">
      <c r="A25" s="3">
        <v>15</v>
      </c>
      <c r="B25" s="12">
        <v>45605</v>
      </c>
      <c r="C25" s="7" t="s">
        <v>88</v>
      </c>
      <c r="D25" s="3">
        <v>120</v>
      </c>
      <c r="E25" s="3" t="s">
        <v>89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>
        <v>550</v>
      </c>
      <c r="T25" s="14"/>
      <c r="U25" s="2"/>
      <c r="V25" s="2"/>
      <c r="W25" s="14"/>
      <c r="X25" s="1"/>
      <c r="Y25" s="1"/>
      <c r="Z25" s="1"/>
      <c r="AA25" s="1"/>
      <c r="AB25" s="1"/>
      <c r="AC25" s="57">
        <f>SUM(F25:AB25)</f>
        <v>550</v>
      </c>
    </row>
    <row r="26" spans="1:30" s="15" customFormat="1" ht="14.1" customHeight="1" x14ac:dyDescent="0.2">
      <c r="A26" s="3">
        <v>16</v>
      </c>
      <c r="B26" s="12" t="s">
        <v>68</v>
      </c>
      <c r="C26" s="7" t="s">
        <v>66</v>
      </c>
      <c r="D26" s="3">
        <v>1</v>
      </c>
      <c r="E26" s="3" t="s">
        <v>93</v>
      </c>
      <c r="F26" s="2"/>
      <c r="G26" s="2"/>
      <c r="H26" s="2" t="s">
        <v>53</v>
      </c>
      <c r="I26" s="2"/>
      <c r="J26" s="2"/>
      <c r="K26" s="2"/>
      <c r="L26" s="2">
        <v>1500</v>
      </c>
      <c r="M26" s="2"/>
      <c r="N26" s="2"/>
      <c r="O26" s="2">
        <v>60</v>
      </c>
      <c r="P26" s="2"/>
      <c r="Q26" s="2"/>
      <c r="R26" s="2"/>
      <c r="S26" s="3"/>
      <c r="T26" s="14"/>
      <c r="U26" s="2"/>
      <c r="V26" s="2"/>
      <c r="W26" s="14"/>
      <c r="X26" s="1"/>
      <c r="Y26" s="1"/>
      <c r="Z26" s="1"/>
      <c r="AA26" s="1"/>
      <c r="AB26" s="1"/>
      <c r="AC26" s="57">
        <f>SUM(F26:AB26)</f>
        <v>1560</v>
      </c>
    </row>
    <row r="27" spans="1:30" s="15" customFormat="1" ht="14.1" customHeight="1" x14ac:dyDescent="0.2">
      <c r="A27" s="3">
        <v>17</v>
      </c>
      <c r="B27" s="12">
        <v>45619</v>
      </c>
      <c r="C27" s="7" t="s">
        <v>57</v>
      </c>
      <c r="D27" s="3">
        <v>110</v>
      </c>
      <c r="E27" s="3" t="s">
        <v>38</v>
      </c>
      <c r="F27" s="2"/>
      <c r="G27" s="2"/>
      <c r="H27" s="2">
        <v>650</v>
      </c>
      <c r="I27" s="2">
        <v>153</v>
      </c>
      <c r="J27" s="2"/>
      <c r="K27" s="2"/>
      <c r="L27" s="2"/>
      <c r="M27" s="2"/>
      <c r="N27" s="2"/>
      <c r="O27" s="2"/>
      <c r="P27" s="2"/>
      <c r="Q27" s="2"/>
      <c r="R27" s="2"/>
      <c r="S27" s="1">
        <v>600</v>
      </c>
      <c r="T27" s="14"/>
      <c r="U27" s="2"/>
      <c r="V27" s="2"/>
      <c r="W27" s="14"/>
      <c r="X27" s="1"/>
      <c r="Y27" s="1"/>
      <c r="Z27" s="1"/>
      <c r="AA27" s="1"/>
      <c r="AB27" s="1"/>
      <c r="AC27" s="57">
        <f>SUM(F27:AB27)</f>
        <v>1403</v>
      </c>
    </row>
    <row r="28" spans="1:30" s="15" customFormat="1" ht="14.1" customHeight="1" x14ac:dyDescent="0.2">
      <c r="A28" s="3">
        <v>18</v>
      </c>
      <c r="B28" s="12">
        <v>45640</v>
      </c>
      <c r="C28" s="7" t="s">
        <v>58</v>
      </c>
      <c r="D28" s="3">
        <v>110</v>
      </c>
      <c r="E28" s="3" t="s">
        <v>35</v>
      </c>
      <c r="F28" s="2"/>
      <c r="G28" s="2"/>
      <c r="H28" s="2">
        <v>600</v>
      </c>
      <c r="I28" s="2">
        <v>141</v>
      </c>
      <c r="J28" s="2"/>
      <c r="K28" s="2"/>
      <c r="L28" s="2"/>
      <c r="M28" s="2"/>
      <c r="N28" s="2"/>
      <c r="O28" s="2"/>
      <c r="P28" s="2"/>
      <c r="Q28" s="2"/>
      <c r="R28" s="2"/>
      <c r="S28" s="1">
        <v>600</v>
      </c>
      <c r="T28" s="2"/>
      <c r="U28" s="2"/>
      <c r="V28" s="2"/>
      <c r="W28" s="14"/>
      <c r="X28" s="1"/>
      <c r="Y28" s="1"/>
      <c r="Z28" s="1"/>
      <c r="AA28" s="1"/>
      <c r="AB28" s="1"/>
      <c r="AC28" s="57">
        <f>SUM(F28:AB28)</f>
        <v>1341</v>
      </c>
    </row>
    <row r="29" spans="1:30" s="15" customFormat="1" ht="14.1" customHeight="1" x14ac:dyDescent="0.2">
      <c r="A29" s="3">
        <v>19</v>
      </c>
      <c r="B29" s="3" t="s">
        <v>61</v>
      </c>
      <c r="C29" s="6" t="s">
        <v>42</v>
      </c>
      <c r="D29" s="3"/>
      <c r="E29" s="3" t="s">
        <v>32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1500</v>
      </c>
      <c r="R29" s="2"/>
      <c r="S29" s="1"/>
      <c r="T29" s="2"/>
      <c r="U29" s="2"/>
      <c r="V29" s="2"/>
      <c r="W29" s="1"/>
      <c r="X29" s="1"/>
      <c r="Y29" s="1"/>
      <c r="Z29" s="1"/>
      <c r="AA29" s="1"/>
      <c r="AB29" s="1"/>
      <c r="AC29" s="57">
        <f>SUM(F29:AB29)</f>
        <v>1500</v>
      </c>
    </row>
    <row r="30" spans="1:30" s="15" customFormat="1" ht="14.1" customHeight="1" x14ac:dyDescent="0.2">
      <c r="A30" s="3">
        <v>20</v>
      </c>
      <c r="B30" s="3" t="s">
        <v>61</v>
      </c>
      <c r="C30" s="6" t="s">
        <v>77</v>
      </c>
      <c r="D30" s="6"/>
      <c r="E30" s="3" t="s">
        <v>32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2"/>
      <c r="U30" s="2"/>
      <c r="V30" s="2"/>
      <c r="W30" s="1"/>
      <c r="X30" s="1"/>
      <c r="Y30" s="1"/>
      <c r="Z30" s="1"/>
      <c r="AA30" s="1"/>
      <c r="AB30" s="1">
        <v>4040</v>
      </c>
      <c r="AC30" s="57">
        <f>SUM(F30:AB30)</f>
        <v>4040</v>
      </c>
    </row>
    <row r="31" spans="1:30" s="11" customFormat="1" ht="14.1" customHeight="1" x14ac:dyDescent="0.2">
      <c r="A31" s="64" t="s">
        <v>43</v>
      </c>
      <c r="B31" s="65"/>
      <c r="C31" s="65"/>
      <c r="D31" s="65"/>
      <c r="E31" s="66"/>
      <c r="F31" s="20">
        <f t="shared" ref="F31:AB31" si="2">SUM(F32:F36)</f>
        <v>0</v>
      </c>
      <c r="G31" s="20">
        <f t="shared" si="2"/>
        <v>0</v>
      </c>
      <c r="H31" s="20">
        <f t="shared" si="2"/>
        <v>6600</v>
      </c>
      <c r="I31" s="20">
        <f t="shared" si="2"/>
        <v>1556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  <c r="O31" s="20">
        <f t="shared" si="2"/>
        <v>0</v>
      </c>
      <c r="P31" s="20">
        <f t="shared" si="2"/>
        <v>0</v>
      </c>
      <c r="Q31" s="20">
        <f t="shared" si="2"/>
        <v>0</v>
      </c>
      <c r="R31" s="20">
        <f t="shared" si="2"/>
        <v>0</v>
      </c>
      <c r="S31" s="61">
        <f>SUM(S32:S36)</f>
        <v>9700</v>
      </c>
      <c r="T31" s="20">
        <f t="shared" si="2"/>
        <v>0</v>
      </c>
      <c r="U31" s="20">
        <f t="shared" si="2"/>
        <v>0</v>
      </c>
      <c r="V31" s="20">
        <f t="shared" si="2"/>
        <v>0</v>
      </c>
      <c r="W31" s="20">
        <f t="shared" si="2"/>
        <v>0</v>
      </c>
      <c r="X31" s="20">
        <f t="shared" si="2"/>
        <v>0</v>
      </c>
      <c r="Y31" s="20">
        <f t="shared" si="2"/>
        <v>0</v>
      </c>
      <c r="Z31" s="20">
        <f t="shared" si="2"/>
        <v>0</v>
      </c>
      <c r="AA31" s="20">
        <f t="shared" si="2"/>
        <v>0</v>
      </c>
      <c r="AB31" s="20">
        <f t="shared" si="2"/>
        <v>0</v>
      </c>
      <c r="AC31" s="20">
        <f>SUM(F31:AB31)</f>
        <v>17856</v>
      </c>
      <c r="AD31" s="17"/>
    </row>
    <row r="32" spans="1:30" s="15" customFormat="1" ht="14.1" customHeight="1" x14ac:dyDescent="0.2">
      <c r="A32" s="3">
        <v>1</v>
      </c>
      <c r="B32" s="3" t="s">
        <v>36</v>
      </c>
      <c r="C32" s="5" t="s">
        <v>44</v>
      </c>
      <c r="D32" s="3">
        <v>120</v>
      </c>
      <c r="E32" s="3" t="s">
        <v>37</v>
      </c>
      <c r="F32" s="2"/>
      <c r="G32" s="14"/>
      <c r="H32" s="2">
        <v>1000</v>
      </c>
      <c r="I32" s="2">
        <v>236</v>
      </c>
      <c r="J32" s="2"/>
      <c r="K32" s="2"/>
      <c r="L32" s="2"/>
      <c r="M32" s="2"/>
      <c r="N32" s="2"/>
      <c r="O32" s="2"/>
      <c r="P32" s="2"/>
      <c r="Q32" s="2"/>
      <c r="R32" s="2"/>
      <c r="S32" s="1">
        <v>1000</v>
      </c>
      <c r="T32" s="2"/>
      <c r="U32" s="2"/>
      <c r="V32" s="2"/>
      <c r="W32" s="1"/>
      <c r="X32" s="1"/>
      <c r="Y32" s="1"/>
      <c r="Z32" s="1"/>
      <c r="AA32" s="1"/>
      <c r="AB32" s="1"/>
      <c r="AC32" s="57">
        <f>SUM(F32:AB32)</f>
        <v>2236</v>
      </c>
    </row>
    <row r="33" spans="1:30" s="15" customFormat="1" ht="14.1" customHeight="1" x14ac:dyDescent="0.2">
      <c r="A33" s="3">
        <v>2</v>
      </c>
      <c r="B33" s="3" t="s">
        <v>36</v>
      </c>
      <c r="C33" s="5" t="s">
        <v>45</v>
      </c>
      <c r="D33" s="4">
        <v>45</v>
      </c>
      <c r="E33" s="3" t="s">
        <v>37</v>
      </c>
      <c r="F33" s="2"/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>
        <v>200</v>
      </c>
      <c r="T33" s="2"/>
      <c r="U33" s="2"/>
      <c r="V33" s="2"/>
      <c r="W33" s="1"/>
      <c r="X33" s="1"/>
      <c r="Y33" s="1"/>
      <c r="Z33" s="1"/>
      <c r="AA33" s="1"/>
      <c r="AB33" s="1"/>
      <c r="AC33" s="57">
        <f>SUM(F33:AB33)</f>
        <v>200</v>
      </c>
    </row>
    <row r="34" spans="1:30" s="15" customFormat="1" ht="14.1" customHeight="1" x14ac:dyDescent="0.2">
      <c r="A34" s="3">
        <v>3</v>
      </c>
      <c r="B34" s="3" t="s">
        <v>46</v>
      </c>
      <c r="C34" s="5" t="s">
        <v>94</v>
      </c>
      <c r="D34" s="4">
        <v>3000</v>
      </c>
      <c r="E34" s="3" t="s">
        <v>32</v>
      </c>
      <c r="F34" s="2"/>
      <c r="G34" s="14"/>
      <c r="H34" s="2">
        <v>5000</v>
      </c>
      <c r="I34" s="2">
        <v>1179</v>
      </c>
      <c r="J34" s="2"/>
      <c r="K34" s="2"/>
      <c r="L34" s="2"/>
      <c r="M34" s="2"/>
      <c r="N34" s="2"/>
      <c r="O34" s="2"/>
      <c r="P34" s="2"/>
      <c r="Q34" s="2"/>
      <c r="R34" s="2"/>
      <c r="S34" s="1">
        <v>6800</v>
      </c>
      <c r="T34" s="2"/>
      <c r="U34" s="2"/>
      <c r="V34" s="2"/>
      <c r="W34" s="1"/>
      <c r="X34" s="1"/>
      <c r="Y34" s="1"/>
      <c r="Z34" s="1"/>
      <c r="AA34" s="1"/>
      <c r="AB34" s="1"/>
      <c r="AC34" s="57">
        <f>SUM(F34:AB34)</f>
        <v>12979</v>
      </c>
      <c r="AD34" s="24"/>
    </row>
    <row r="35" spans="1:30" s="15" customFormat="1" ht="14.1" customHeight="1" x14ac:dyDescent="0.2">
      <c r="A35" s="3">
        <v>4</v>
      </c>
      <c r="B35" s="3" t="s">
        <v>47</v>
      </c>
      <c r="C35" s="5" t="s">
        <v>48</v>
      </c>
      <c r="D35" s="4">
        <v>300</v>
      </c>
      <c r="E35" s="3" t="s">
        <v>32</v>
      </c>
      <c r="F35" s="2"/>
      <c r="G35" s="14"/>
      <c r="H35" s="2">
        <v>600</v>
      </c>
      <c r="I35" s="2">
        <v>141</v>
      </c>
      <c r="J35" s="2"/>
      <c r="K35" s="2"/>
      <c r="L35" s="2"/>
      <c r="M35" s="2"/>
      <c r="N35" s="2"/>
      <c r="O35" s="2"/>
      <c r="P35" s="2"/>
      <c r="Q35" s="2"/>
      <c r="R35" s="14"/>
      <c r="S35" s="1">
        <v>1500</v>
      </c>
      <c r="T35" s="2"/>
      <c r="U35" s="2"/>
      <c r="V35" s="2"/>
      <c r="W35" s="1"/>
      <c r="X35" s="1"/>
      <c r="Y35" s="1"/>
      <c r="Z35" s="1"/>
      <c r="AA35" s="1"/>
      <c r="AB35" s="1"/>
      <c r="AC35" s="57">
        <f>SUM(F35:AB35)</f>
        <v>2241</v>
      </c>
    </row>
    <row r="36" spans="1:30" s="15" customFormat="1" ht="14.1" customHeight="1" x14ac:dyDescent="0.2">
      <c r="A36" s="3">
        <v>5</v>
      </c>
      <c r="B36" s="22" t="s">
        <v>49</v>
      </c>
      <c r="C36" s="5" t="s">
        <v>50</v>
      </c>
      <c r="D36" s="23">
        <v>80</v>
      </c>
      <c r="E36" s="21" t="s">
        <v>51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>
        <v>200</v>
      </c>
      <c r="T36" s="2"/>
      <c r="U36" s="2"/>
      <c r="V36" s="2"/>
      <c r="W36" s="1"/>
      <c r="X36" s="1"/>
      <c r="Y36" s="1"/>
      <c r="Z36" s="1"/>
      <c r="AA36" s="1"/>
      <c r="AB36" s="1"/>
      <c r="AC36" s="57">
        <f>SUM(F36:AB36)</f>
        <v>200</v>
      </c>
      <c r="AD36" s="24"/>
    </row>
    <row r="37" spans="1:30" s="11" customFormat="1" ht="17.100000000000001" customHeight="1" x14ac:dyDescent="0.2">
      <c r="A37" s="64" t="s">
        <v>30</v>
      </c>
      <c r="B37" s="65"/>
      <c r="C37" s="65"/>
      <c r="D37" s="65"/>
      <c r="E37" s="66"/>
      <c r="F37" s="20">
        <f>SUM(F38:F39)</f>
        <v>0</v>
      </c>
      <c r="G37" s="20">
        <f t="shared" ref="G37:AA37" si="3">SUM(G38:G39)</f>
        <v>0</v>
      </c>
      <c r="H37" s="20">
        <f>SUM(H38:H39)</f>
        <v>2000</v>
      </c>
      <c r="I37" s="20">
        <f>SUM(I38:I39)</f>
        <v>471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  <c r="O37" s="20">
        <f>SUM(O38:O39)</f>
        <v>1200</v>
      </c>
      <c r="P37" s="20">
        <f t="shared" si="3"/>
        <v>0</v>
      </c>
      <c r="Q37" s="20">
        <f t="shared" si="3"/>
        <v>0</v>
      </c>
      <c r="R37" s="20">
        <f t="shared" si="3"/>
        <v>0</v>
      </c>
      <c r="S37" s="61">
        <f t="shared" ref="S37" si="4">SUM(S38:S39)</f>
        <v>0</v>
      </c>
      <c r="T37" s="20">
        <f t="shared" si="3"/>
        <v>0</v>
      </c>
      <c r="U37" s="20">
        <f t="shared" si="3"/>
        <v>0</v>
      </c>
      <c r="V37" s="20">
        <f t="shared" si="3"/>
        <v>0</v>
      </c>
      <c r="W37" s="20">
        <f t="shared" si="3"/>
        <v>0</v>
      </c>
      <c r="X37" s="20">
        <f t="shared" si="3"/>
        <v>0</v>
      </c>
      <c r="Y37" s="20">
        <f t="shared" si="3"/>
        <v>0</v>
      </c>
      <c r="Z37" s="20">
        <f t="shared" si="3"/>
        <v>0</v>
      </c>
      <c r="AA37" s="20">
        <f t="shared" si="3"/>
        <v>0</v>
      </c>
      <c r="AB37" s="20">
        <f>SUM(AB38:AB39)</f>
        <v>450</v>
      </c>
      <c r="AC37" s="20">
        <f>SUM(F37:AB37)</f>
        <v>4121</v>
      </c>
    </row>
    <row r="38" spans="1:30" s="15" customFormat="1" ht="14.1" customHeight="1" x14ac:dyDescent="0.2">
      <c r="A38" s="3">
        <v>1</v>
      </c>
      <c r="B38" s="3" t="s">
        <v>31</v>
      </c>
      <c r="C38" s="6" t="s">
        <v>76</v>
      </c>
      <c r="D38" s="4">
        <v>3</v>
      </c>
      <c r="E38" s="3" t="s">
        <v>32</v>
      </c>
      <c r="F38" s="2"/>
      <c r="G38" s="2"/>
      <c r="H38" s="8">
        <v>2000</v>
      </c>
      <c r="I38" s="8">
        <v>471</v>
      </c>
      <c r="J38" s="2"/>
      <c r="K38" s="2"/>
      <c r="L38" s="2"/>
      <c r="M38" s="2"/>
      <c r="N38" s="2"/>
      <c r="O38" s="2">
        <v>1200</v>
      </c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57">
        <f>SUM(F38:AB38)</f>
        <v>3671</v>
      </c>
    </row>
    <row r="39" spans="1:30" s="15" customFormat="1" ht="14.1" customHeight="1" x14ac:dyDescent="0.2">
      <c r="A39" s="3">
        <v>2</v>
      </c>
      <c r="B39" s="3" t="s">
        <v>61</v>
      </c>
      <c r="C39" s="6" t="s">
        <v>75</v>
      </c>
      <c r="D39" s="3" t="s">
        <v>53</v>
      </c>
      <c r="E39" s="3" t="s">
        <v>32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"/>
      <c r="X39" s="1"/>
      <c r="Y39" s="1"/>
      <c r="Z39" s="1"/>
      <c r="AA39" s="1"/>
      <c r="AB39" s="1">
        <v>450</v>
      </c>
      <c r="AC39" s="57">
        <f>SUM(F39:AB39)</f>
        <v>450</v>
      </c>
    </row>
    <row r="40" spans="1:30" s="15" customFormat="1" ht="14.1" customHeight="1" x14ac:dyDescent="0.2">
      <c r="A40" s="67" t="s">
        <v>52</v>
      </c>
      <c r="B40" s="68"/>
      <c r="C40" s="69"/>
      <c r="D40" s="63">
        <v>4919</v>
      </c>
      <c r="E40" s="18"/>
      <c r="F40" s="19">
        <f t="shared" ref="F40:AB40" si="5">SUM(F37,F31,F10)</f>
        <v>0</v>
      </c>
      <c r="G40" s="19">
        <f t="shared" si="5"/>
        <v>0</v>
      </c>
      <c r="H40" s="19">
        <f t="shared" si="5"/>
        <v>9850</v>
      </c>
      <c r="I40" s="19">
        <f t="shared" si="5"/>
        <v>2321</v>
      </c>
      <c r="J40" s="19">
        <f t="shared" si="5"/>
        <v>0</v>
      </c>
      <c r="K40" s="19">
        <f t="shared" si="5"/>
        <v>0</v>
      </c>
      <c r="L40" s="19">
        <f t="shared" si="5"/>
        <v>7650</v>
      </c>
      <c r="M40" s="19">
        <f t="shared" si="5"/>
        <v>0</v>
      </c>
      <c r="N40" s="19">
        <f t="shared" si="5"/>
        <v>0</v>
      </c>
      <c r="O40" s="19">
        <f t="shared" si="5"/>
        <v>2280</v>
      </c>
      <c r="P40" s="19">
        <f t="shared" si="5"/>
        <v>0</v>
      </c>
      <c r="Q40" s="19">
        <f t="shared" si="5"/>
        <v>1500</v>
      </c>
      <c r="R40" s="19">
        <f t="shared" si="5"/>
        <v>0</v>
      </c>
      <c r="S40" s="19">
        <f t="shared" si="5"/>
        <v>16550</v>
      </c>
      <c r="T40" s="19">
        <f t="shared" si="5"/>
        <v>0</v>
      </c>
      <c r="U40" s="19">
        <f t="shared" si="5"/>
        <v>0</v>
      </c>
      <c r="V40" s="19">
        <f t="shared" si="5"/>
        <v>0</v>
      </c>
      <c r="W40" s="19">
        <f t="shared" si="5"/>
        <v>0</v>
      </c>
      <c r="X40" s="19">
        <f t="shared" si="5"/>
        <v>0</v>
      </c>
      <c r="Y40" s="19">
        <f t="shared" si="5"/>
        <v>0</v>
      </c>
      <c r="Z40" s="19">
        <f t="shared" si="5"/>
        <v>0</v>
      </c>
      <c r="AA40" s="19">
        <f t="shared" si="5"/>
        <v>0</v>
      </c>
      <c r="AB40" s="19">
        <f t="shared" si="5"/>
        <v>4490</v>
      </c>
      <c r="AC40" s="20">
        <f>SUM(F40:AB40)</f>
        <v>44641</v>
      </c>
    </row>
    <row r="41" spans="1:30" x14ac:dyDescent="0.2">
      <c r="AC41" s="58"/>
    </row>
    <row r="42" spans="1:30" x14ac:dyDescent="0.2">
      <c r="H42" s="52"/>
      <c r="J42" s="52"/>
      <c r="AC42" s="58"/>
    </row>
    <row r="43" spans="1:30" ht="15" x14ac:dyDescent="0.2">
      <c r="B43" s="29"/>
      <c r="C43" s="31"/>
      <c r="D43" s="31"/>
      <c r="E43" s="62" t="s">
        <v>69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30" x14ac:dyDescent="0.2">
      <c r="V44" s="52"/>
      <c r="AC44" s="58"/>
    </row>
    <row r="45" spans="1:30" x14ac:dyDescent="0.2">
      <c r="A45" s="28"/>
      <c r="AC45" s="58"/>
    </row>
    <row r="46" spans="1:30" x14ac:dyDescent="0.2">
      <c r="A46" s="28"/>
      <c r="AC46" s="58"/>
    </row>
    <row r="47" spans="1:30" x14ac:dyDescent="0.2">
      <c r="A47" s="28"/>
      <c r="AC47" s="58"/>
    </row>
    <row r="48" spans="1:30" x14ac:dyDescent="0.2">
      <c r="A48" s="28"/>
      <c r="AC48" s="58"/>
    </row>
    <row r="49" spans="1:29" x14ac:dyDescent="0.2">
      <c r="A49" s="28"/>
      <c r="AC49" s="58"/>
    </row>
    <row r="50" spans="1:29" x14ac:dyDescent="0.2">
      <c r="A50" s="28"/>
      <c r="AC50" s="58"/>
    </row>
    <row r="51" spans="1:29" x14ac:dyDescent="0.2">
      <c r="A51" s="28"/>
      <c r="AC51" s="58"/>
    </row>
  </sheetData>
  <mergeCells count="6">
    <mergeCell ref="A31:E31"/>
    <mergeCell ref="A37:E37"/>
    <mergeCell ref="A40:C40"/>
    <mergeCell ref="X1:AC1"/>
    <mergeCell ref="F1:T1"/>
    <mergeCell ref="A10:E10"/>
  </mergeCells>
  <printOptions horizontalCentered="1"/>
  <pageMargins left="0.7" right="0.7" top="0.75" bottom="0.75" header="0.3" footer="0.3"/>
  <pageSetup paperSize="9" scale="52" orientation="landscape" verticalDpi="4294967292" r:id="rId1"/>
  <headerFoot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 - TĀME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 Cirmans</dc:creator>
  <cp:lastModifiedBy>Windows User</cp:lastModifiedBy>
  <cp:lastPrinted>2020-01-29T07:15:33Z</cp:lastPrinted>
  <dcterms:created xsi:type="dcterms:W3CDTF">2009-08-14T06:49:15Z</dcterms:created>
  <dcterms:modified xsi:type="dcterms:W3CDTF">2024-03-28T08:09:00Z</dcterms:modified>
</cp:coreProperties>
</file>